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brookemoody/Downloads/"/>
    </mc:Choice>
  </mc:AlternateContent>
  <bookViews>
    <workbookView xWindow="1560" yWindow="460" windowWidth="24040" windowHeight="15460" tabRatio="500"/>
  </bookViews>
  <sheets>
    <sheet name="How to Use This Template" sheetId="7" r:id="rId1"/>
    <sheet name="Marketing ROI Overview" sheetId="1" r:id="rId2"/>
    <sheet name="Campaigns" sheetId="2" r:id="rId3"/>
    <sheet name="Website Acquisition" sheetId="3" r:id="rId4"/>
    <sheet name="Website KPI" sheetId="4" r:id="rId5"/>
    <sheet name="Blog " sheetId="5" r:id="rId6"/>
    <sheet name="Social Media" sheetId="6" r:id="rId7"/>
    <sheet name="Conversion Pages " sheetId="8" r:id="rId8"/>
    <sheet name="Learn More" sheetId="9" r:id="rId9"/>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8" i="8" l="1"/>
  <c r="C18" i="8"/>
  <c r="D18" i="8"/>
  <c r="E18" i="8"/>
  <c r="F18" i="8"/>
  <c r="G18" i="8"/>
  <c r="H18" i="8"/>
  <c r="I18" i="8"/>
  <c r="J18" i="8"/>
  <c r="K18" i="8"/>
  <c r="L18" i="8"/>
  <c r="M18" i="8"/>
  <c r="N18" i="8"/>
  <c r="N16" i="8"/>
  <c r="N15" i="8"/>
  <c r="B13" i="8"/>
  <c r="C13" i="8"/>
  <c r="D13" i="8"/>
  <c r="E13" i="8"/>
  <c r="F13" i="8"/>
  <c r="G13" i="8"/>
  <c r="H13" i="8"/>
  <c r="I13" i="8"/>
  <c r="J13" i="8"/>
  <c r="K13" i="8"/>
  <c r="L13" i="8"/>
  <c r="M13" i="8"/>
  <c r="N13" i="8"/>
  <c r="N11" i="8"/>
  <c r="N10" i="8"/>
  <c r="M8" i="8"/>
  <c r="L8" i="8"/>
  <c r="K8" i="8"/>
  <c r="J8" i="8"/>
  <c r="I8" i="8"/>
  <c r="H8" i="8"/>
  <c r="G8" i="8"/>
  <c r="F8" i="8"/>
  <c r="E8" i="8"/>
  <c r="D8" i="8"/>
  <c r="C8" i="8"/>
  <c r="B8" i="8"/>
  <c r="N8" i="8"/>
  <c r="N6" i="8"/>
  <c r="N5" i="8"/>
  <c r="A2" i="8"/>
  <c r="M16" i="3"/>
  <c r="M9" i="1"/>
  <c r="L16" i="3"/>
  <c r="L9" i="1"/>
  <c r="K16" i="3"/>
  <c r="K9" i="1"/>
  <c r="J16" i="3"/>
  <c r="J9" i="1"/>
  <c r="I16" i="3"/>
  <c r="I9" i="1"/>
  <c r="H16" i="3"/>
  <c r="H9" i="1"/>
  <c r="G16" i="3"/>
  <c r="G9" i="1"/>
  <c r="F16" i="3"/>
  <c r="F9" i="1"/>
  <c r="E16" i="3"/>
  <c r="E9" i="1"/>
  <c r="D16" i="3"/>
  <c r="D9" i="1"/>
  <c r="C16" i="3"/>
  <c r="C9" i="1"/>
  <c r="B16" i="3"/>
  <c r="B9" i="1"/>
  <c r="N6" i="3"/>
  <c r="N5" i="3"/>
  <c r="N7" i="3"/>
  <c r="N8" i="3"/>
  <c r="N16" i="3"/>
  <c r="A2" i="6"/>
  <c r="A2" i="5"/>
  <c r="A2" i="4"/>
  <c r="A2" i="3"/>
  <c r="A2" i="2"/>
  <c r="O12" i="4"/>
  <c r="O11" i="4"/>
  <c r="O10" i="4"/>
  <c r="O9" i="4"/>
  <c r="O8" i="4"/>
  <c r="O7" i="4"/>
  <c r="O6" i="4"/>
  <c r="O5" i="4"/>
  <c r="O16" i="3"/>
  <c r="O15" i="3"/>
  <c r="O14" i="3"/>
  <c r="O13" i="3"/>
  <c r="O11" i="3"/>
  <c r="O10" i="3"/>
  <c r="O9" i="3"/>
  <c r="O8" i="3"/>
  <c r="O7" i="3"/>
  <c r="O6" i="3"/>
  <c r="O5" i="3"/>
  <c r="P15" i="5"/>
  <c r="P14" i="5"/>
  <c r="P13" i="5"/>
  <c r="P12" i="5"/>
  <c r="P11" i="5"/>
  <c r="P10" i="5"/>
  <c r="P9" i="5"/>
  <c r="P8" i="5"/>
  <c r="P7" i="5"/>
  <c r="P6" i="5"/>
  <c r="P5" i="5"/>
  <c r="O5" i="5"/>
  <c r="M30" i="2"/>
  <c r="L30" i="2"/>
  <c r="K30" i="2"/>
  <c r="J30" i="2"/>
  <c r="I30" i="2"/>
  <c r="H30" i="2"/>
  <c r="G30" i="2"/>
  <c r="F30" i="2"/>
  <c r="E30" i="2"/>
  <c r="D30" i="2"/>
  <c r="C30" i="2"/>
  <c r="B30" i="2"/>
  <c r="M23" i="2"/>
  <c r="L23" i="2"/>
  <c r="K23" i="2"/>
  <c r="J23" i="2"/>
  <c r="I23" i="2"/>
  <c r="H23" i="2"/>
  <c r="G23" i="2"/>
  <c r="F23" i="2"/>
  <c r="E23" i="2"/>
  <c r="D23" i="2"/>
  <c r="C23" i="2"/>
  <c r="B23" i="2"/>
  <c r="M16" i="2"/>
  <c r="L16" i="2"/>
  <c r="K16" i="2"/>
  <c r="J16" i="2"/>
  <c r="I16" i="2"/>
  <c r="H16" i="2"/>
  <c r="G16" i="2"/>
  <c r="F16" i="2"/>
  <c r="E16" i="2"/>
  <c r="D16" i="2"/>
  <c r="N24" i="6"/>
  <c r="N23" i="6"/>
  <c r="N18" i="6"/>
  <c r="N17" i="6"/>
  <c r="N12" i="6"/>
  <c r="N11" i="6"/>
  <c r="N6" i="6"/>
  <c r="N5" i="6"/>
  <c r="O15" i="5"/>
  <c r="O14" i="5"/>
  <c r="O13" i="5"/>
  <c r="O12" i="5"/>
  <c r="O11" i="5"/>
  <c r="O10" i="5"/>
  <c r="O9" i="5"/>
  <c r="O8" i="5"/>
  <c r="O7" i="5"/>
  <c r="O6" i="5"/>
  <c r="M7" i="2"/>
  <c r="M6" i="1"/>
  <c r="L7" i="2"/>
  <c r="L6" i="1"/>
  <c r="K7" i="2"/>
  <c r="K6" i="1"/>
  <c r="J7" i="2"/>
  <c r="J6" i="1"/>
  <c r="I7" i="2"/>
  <c r="I6" i="1"/>
  <c r="H7" i="2"/>
  <c r="H6" i="1"/>
  <c r="G7" i="2"/>
  <c r="G6" i="1"/>
  <c r="F7" i="2"/>
  <c r="F6" i="1"/>
  <c r="E7" i="2"/>
  <c r="E6" i="1"/>
  <c r="D7" i="2"/>
  <c r="D6" i="1"/>
  <c r="C7" i="2"/>
  <c r="C6" i="1"/>
  <c r="B8" i="2"/>
  <c r="B7" i="1"/>
  <c r="B7" i="2"/>
  <c r="B6" i="1"/>
  <c r="N6" i="1"/>
  <c r="N7" i="1"/>
  <c r="N8" i="1"/>
  <c r="M8" i="1"/>
  <c r="L8" i="1"/>
  <c r="K8" i="1"/>
  <c r="J8" i="1"/>
  <c r="I8" i="1"/>
  <c r="H8" i="1"/>
  <c r="G8" i="1"/>
  <c r="F8" i="1"/>
  <c r="E8" i="1"/>
  <c r="D8" i="1"/>
  <c r="B8" i="1"/>
  <c r="C8" i="1"/>
  <c r="O8" i="1"/>
  <c r="D9" i="2"/>
  <c r="N10" i="1"/>
  <c r="M10" i="1"/>
  <c r="L10" i="1"/>
  <c r="K10" i="1"/>
  <c r="J10" i="1"/>
  <c r="I10" i="1"/>
  <c r="H10" i="1"/>
  <c r="G10" i="1"/>
  <c r="F10" i="1"/>
  <c r="E10" i="1"/>
  <c r="D10" i="1"/>
  <c r="C10" i="1"/>
  <c r="B10" i="1"/>
  <c r="O10" i="1"/>
  <c r="O9" i="1"/>
  <c r="O7" i="1"/>
  <c r="O6" i="1"/>
  <c r="N9" i="1"/>
  <c r="C16" i="2"/>
  <c r="C9" i="2"/>
  <c r="E9" i="2"/>
  <c r="F9" i="2"/>
  <c r="G9" i="2"/>
  <c r="H9" i="2"/>
  <c r="I9" i="2"/>
  <c r="J9" i="2"/>
  <c r="K9" i="2"/>
  <c r="L9" i="2"/>
  <c r="M9" i="2"/>
  <c r="B16" i="2"/>
  <c r="B9" i="2"/>
  <c r="N9" i="2"/>
  <c r="C8" i="2"/>
  <c r="D8" i="2"/>
  <c r="E8" i="2"/>
  <c r="F8" i="2"/>
  <c r="G8" i="2"/>
  <c r="H8" i="2"/>
  <c r="I8" i="2"/>
  <c r="J8" i="2"/>
  <c r="K8" i="2"/>
  <c r="L8" i="2"/>
  <c r="M8" i="2"/>
  <c r="N8" i="2"/>
  <c r="N7" i="2"/>
  <c r="C6" i="2"/>
  <c r="B6" i="2"/>
  <c r="D6" i="2"/>
  <c r="E6" i="2"/>
  <c r="F6" i="2"/>
  <c r="G6" i="2"/>
  <c r="H6" i="2"/>
  <c r="I6" i="2"/>
  <c r="J6" i="2"/>
  <c r="K6" i="2"/>
  <c r="L6" i="2"/>
  <c r="M6" i="2"/>
  <c r="N6" i="2"/>
  <c r="N12" i="4"/>
  <c r="N11" i="4"/>
  <c r="N10" i="4"/>
  <c r="N9" i="4"/>
  <c r="N8" i="4"/>
  <c r="N7" i="4"/>
  <c r="N6" i="4"/>
  <c r="N5" i="4"/>
  <c r="N29" i="2"/>
  <c r="N22" i="2"/>
  <c r="N21" i="2"/>
  <c r="N23" i="2"/>
  <c r="N28" i="2"/>
  <c r="N30" i="2"/>
  <c r="N14" i="2"/>
  <c r="N15" i="2"/>
  <c r="N16" i="2"/>
  <c r="N13" i="2"/>
  <c r="N20" i="2"/>
  <c r="N27" i="2"/>
</calcChain>
</file>

<file path=xl/sharedStrings.xml><?xml version="1.0" encoding="utf-8"?>
<sst xmlns="http://schemas.openxmlformats.org/spreadsheetml/2006/main" count="227" uniqueCount="67">
  <si>
    <t>Campaign Tracker</t>
  </si>
  <si>
    <t>Budget</t>
  </si>
  <si>
    <t>Actual</t>
  </si>
  <si>
    <t>Leads Generated</t>
  </si>
  <si>
    <t>INSERT NAME HERE</t>
  </si>
  <si>
    <t>Campaign 1</t>
  </si>
  <si>
    <t>January</t>
  </si>
  <si>
    <t>February</t>
  </si>
  <si>
    <t>March</t>
  </si>
  <si>
    <t>April</t>
  </si>
  <si>
    <t>May</t>
  </si>
  <si>
    <t>June</t>
  </si>
  <si>
    <t>July</t>
  </si>
  <si>
    <t>August</t>
  </si>
  <si>
    <t>Setpember</t>
  </si>
  <si>
    <t>October</t>
  </si>
  <si>
    <t>November</t>
  </si>
  <si>
    <t>December</t>
  </si>
  <si>
    <t>Cost Per Lead</t>
  </si>
  <si>
    <t>Campaign 2</t>
  </si>
  <si>
    <t>September</t>
  </si>
  <si>
    <t>Bounce Rate</t>
  </si>
  <si>
    <t>Time on Site</t>
  </si>
  <si>
    <t>Pages per Visit</t>
  </si>
  <si>
    <t>New Visits</t>
  </si>
  <si>
    <t>Total Visits</t>
  </si>
  <si>
    <t>Unique Visitors</t>
  </si>
  <si>
    <t>AVERAGE</t>
  </si>
  <si>
    <t>TOTAL</t>
  </si>
  <si>
    <t>Overview</t>
  </si>
  <si>
    <t>Total Budget</t>
  </si>
  <si>
    <t>Total Leads</t>
  </si>
  <si>
    <t>Total Cost Per Lead</t>
  </si>
  <si>
    <t>Conversions</t>
  </si>
  <si>
    <t>Conversion %</t>
  </si>
  <si>
    <t>Website KPIs</t>
  </si>
  <si>
    <t>Campaign Costs</t>
  </si>
  <si>
    <t>Total Cost per Lead</t>
  </si>
  <si>
    <t>Website Traffic</t>
  </si>
  <si>
    <t>Website Conversions</t>
  </si>
  <si>
    <t>Company Name</t>
  </si>
  <si>
    <t>Campaign 3</t>
  </si>
  <si>
    <t>Actual Cost</t>
  </si>
  <si>
    <t>Facebook</t>
  </si>
  <si>
    <t>Organic</t>
  </si>
  <si>
    <t>Direct</t>
  </si>
  <si>
    <t>Twitter</t>
  </si>
  <si>
    <t>LinkedIn</t>
  </si>
  <si>
    <t>Other</t>
  </si>
  <si>
    <t>Blog Content</t>
  </si>
  <si>
    <t>Blog Title</t>
  </si>
  <si>
    <t>Publicaion Date</t>
  </si>
  <si>
    <t>Social Media</t>
  </si>
  <si>
    <t>Followers</t>
  </si>
  <si>
    <t>Engatement</t>
  </si>
  <si>
    <t>Custom  Metric</t>
  </si>
  <si>
    <t>Custom Metric</t>
  </si>
  <si>
    <t>Company LinkedIn</t>
  </si>
  <si>
    <t>Sample Post 1</t>
  </si>
  <si>
    <t>Sample Blog Post 2</t>
  </si>
  <si>
    <t>ROI Performance Dashboard</t>
  </si>
  <si>
    <t>Website Acquisition</t>
  </si>
  <si>
    <t>Other Channel</t>
  </si>
  <si>
    <t>Conversion Pages</t>
  </si>
  <si>
    <t>Page Name</t>
  </si>
  <si>
    <t>Views</t>
  </si>
  <si>
    <t>Convesion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</si>
</sst>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000_);_(&quot;$&quot;* \(#,##0.000\);_(&quot;$&quot;* &quot;-&quot;??_);_(@_)"/>
  </numFmts>
  <fonts count="9"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scheme val="minor"/>
    </font>
    <font>
      <b/>
      <sz val="12"/>
      <color rgb="FF000000"/>
      <name val="Calibri"/>
      <scheme val="minor"/>
    </font>
    <font>
      <b/>
      <i/>
      <sz val="12"/>
      <color theme="1"/>
      <name val="Calibri"/>
      <scheme val="minor"/>
    </font>
    <font>
      <b/>
      <sz val="14"/>
      <color theme="1"/>
      <name val="Calibri"/>
      <scheme val="minor"/>
    </font>
    <font>
      <i/>
      <sz val="14"/>
      <color theme="1"/>
      <name val="Calibri"/>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9">
    <xf numFmtId="0" fontId="0" fillId="0" borderId="0" xfId="0"/>
    <xf numFmtId="0" fontId="0" fillId="0" borderId="1" xfId="0" applyBorder="1"/>
    <xf numFmtId="0" fontId="3" fillId="0" borderId="1" xfId="0" applyFont="1" applyBorder="1"/>
    <xf numFmtId="0" fontId="3" fillId="0" borderId="1" xfId="0" applyFont="1" applyBorder="1" applyAlignment="1">
      <alignment horizontal="center"/>
    </xf>
    <xf numFmtId="0" fontId="4" fillId="0" borderId="1" xfId="0" applyFont="1" applyBorder="1" applyAlignment="1">
      <alignment horizontal="right"/>
    </xf>
    <xf numFmtId="44" fontId="0" fillId="0" borderId="1" xfId="1" applyFont="1" applyBorder="1"/>
    <xf numFmtId="0" fontId="0" fillId="0" borderId="1" xfId="1" applyNumberFormat="1" applyFont="1" applyBorder="1"/>
    <xf numFmtId="0" fontId="3" fillId="0" borderId="1" xfId="0" applyFont="1" applyFill="1" applyBorder="1" applyAlignment="1">
      <alignment horizontal="center"/>
    </xf>
    <xf numFmtId="9" fontId="6" fillId="0" borderId="1" xfId="2" applyFont="1" applyBorder="1" applyAlignment="1">
      <alignment horizontal="right"/>
    </xf>
    <xf numFmtId="9" fontId="6" fillId="0" borderId="1" xfId="2" applyFont="1" applyFill="1" applyBorder="1" applyAlignment="1">
      <alignment horizontal="right"/>
    </xf>
    <xf numFmtId="44" fontId="0" fillId="0" borderId="1" xfId="1" applyFont="1" applyBorder="1" applyAlignment="1">
      <alignment horizontal="right"/>
    </xf>
    <xf numFmtId="0" fontId="0" fillId="0" borderId="1" xfId="1" applyNumberFormat="1" applyFont="1" applyBorder="1" applyAlignment="1">
      <alignment horizontal="right"/>
    </xf>
    <xf numFmtId="0" fontId="4" fillId="0" borderId="1" xfId="0" applyFont="1" applyFill="1" applyBorder="1" applyAlignment="1">
      <alignment horizontal="right"/>
    </xf>
    <xf numFmtId="164" fontId="0" fillId="0" borderId="1" xfId="1" applyNumberFormat="1" applyFont="1" applyBorder="1" applyAlignment="1">
      <alignment horizontal="right"/>
    </xf>
    <xf numFmtId="10" fontId="0" fillId="0" borderId="1" xfId="2" applyNumberFormat="1" applyFont="1" applyBorder="1"/>
    <xf numFmtId="0" fontId="3" fillId="2" borderId="1" xfId="0" applyFont="1" applyFill="1" applyBorder="1" applyAlignment="1">
      <alignment horizontal="center"/>
    </xf>
    <xf numFmtId="0" fontId="0" fillId="2" borderId="1" xfId="0" applyFill="1" applyBorder="1"/>
    <xf numFmtId="10" fontId="0" fillId="2" borderId="1" xfId="2" applyNumberFormat="1" applyFont="1" applyFill="1" applyBorder="1"/>
    <xf numFmtId="0" fontId="0" fillId="0" borderId="1" xfId="0" applyFill="1" applyBorder="1"/>
    <xf numFmtId="9" fontId="1" fillId="0" borderId="1" xfId="2" applyFont="1" applyBorder="1" applyAlignment="1"/>
    <xf numFmtId="9" fontId="1" fillId="0" borderId="1" xfId="2" applyFont="1" applyFill="1" applyBorder="1" applyAlignment="1"/>
    <xf numFmtId="9" fontId="0" fillId="0" borderId="1" xfId="2" applyFont="1" applyBorder="1" applyAlignment="1"/>
    <xf numFmtId="14" fontId="0" fillId="0" borderId="1" xfId="0" applyNumberFormat="1" applyBorder="1"/>
    <xf numFmtId="0" fontId="5" fillId="0" borderId="1" xfId="0" applyFont="1" applyFill="1" applyBorder="1" applyAlignment="1">
      <alignment horizontal="center"/>
    </xf>
    <xf numFmtId="2" fontId="5" fillId="0" borderId="1" xfId="0" applyNumberFormat="1" applyFont="1" applyFill="1" applyBorder="1" applyAlignment="1">
      <alignment horizontal="center"/>
    </xf>
    <xf numFmtId="0" fontId="0" fillId="0" borderId="1" xfId="0" applyBorder="1" applyAlignment="1">
      <alignment horizontal="right"/>
    </xf>
    <xf numFmtId="0" fontId="0" fillId="0" borderId="1" xfId="0" applyFill="1" applyBorder="1" applyAlignment="1">
      <alignment horizontal="right"/>
    </xf>
    <xf numFmtId="9" fontId="0" fillId="0" borderId="1" xfId="2" applyFont="1" applyBorder="1"/>
    <xf numFmtId="9" fontId="0" fillId="2" borderId="1" xfId="2" applyFont="1" applyFill="1" applyBorder="1"/>
    <xf numFmtId="2" fontId="5" fillId="0" borderId="1" xfId="0" applyNumberFormat="1" applyFont="1" applyFill="1" applyBorder="1"/>
    <xf numFmtId="9" fontId="5" fillId="0" borderId="1" xfId="2" applyFont="1" applyFill="1" applyBorder="1"/>
    <xf numFmtId="0" fontId="5" fillId="0" borderId="1" xfId="0" applyFont="1" applyFill="1" applyBorder="1"/>
    <xf numFmtId="0" fontId="7" fillId="0" borderId="0" xfId="0" applyFont="1"/>
    <xf numFmtId="0" fontId="8" fillId="0" borderId="0" xfId="0" applyFont="1"/>
    <xf numFmtId="2" fontId="0" fillId="0" borderId="1" xfId="0" applyNumberFormat="1" applyFill="1" applyBorder="1" applyAlignment="1">
      <alignment horizontal="center"/>
    </xf>
    <xf numFmtId="44" fontId="0" fillId="0" borderId="1" xfId="1" applyFont="1" applyFill="1" applyBorder="1" applyAlignment="1">
      <alignment horizontal="right"/>
    </xf>
    <xf numFmtId="0" fontId="0" fillId="0" borderId="1" xfId="1" applyNumberFormat="1" applyFont="1" applyFill="1" applyBorder="1" applyAlignment="1">
      <alignment horizontal="right"/>
    </xf>
    <xf numFmtId="10" fontId="0" fillId="0" borderId="1" xfId="2" applyNumberFormat="1" applyFont="1" applyFill="1" applyBorder="1" applyAlignment="1">
      <alignment horizontal="right"/>
    </xf>
    <xf numFmtId="9" fontId="3" fillId="0" borderId="1" xfId="2"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38100</xdr:rowOff>
    </xdr:from>
    <xdr:to>
      <xdr:col>13</xdr:col>
      <xdr:colOff>12700</xdr:colOff>
      <xdr:row>27</xdr:row>
      <xdr:rowOff>114300</xdr:rowOff>
    </xdr:to>
    <xdr:sp macro="" textlink="">
      <xdr:nvSpPr>
        <xdr:cNvPr id="2" name="TextBox 1"/>
        <xdr:cNvSpPr txBox="1"/>
      </xdr:nvSpPr>
      <xdr:spPr>
        <a:xfrm>
          <a:off x="12700" y="38100"/>
          <a:ext cx="1073150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How to Use This Template</a:t>
          </a:r>
        </a:p>
        <a:p>
          <a:endParaRPr lang="en-US" sz="1600"/>
        </a:p>
        <a:p>
          <a:r>
            <a:rPr lang="en-US" sz="1600"/>
            <a:t>Thank</a:t>
          </a:r>
          <a:r>
            <a:rPr lang="en-US" sz="1600" baseline="0"/>
            <a:t> you for downoading this Digital Marketing Template by The Marketing Squad.</a:t>
          </a:r>
        </a:p>
        <a:p>
          <a:endParaRPr lang="en-US" sz="1600" baseline="0"/>
        </a:p>
        <a:p>
          <a:r>
            <a:rPr lang="en-US" sz="1600" baseline="0"/>
            <a:t>This template is the exact template we use as the foundation for measuring success for our clients and our own internal marketing efforts. It is broken into worksheets to help you track specific marketing campaigns and channels. </a:t>
          </a:r>
        </a:p>
        <a:p>
          <a:endParaRPr lang="en-US" sz="1600" baseline="0"/>
        </a:p>
        <a:p>
          <a:r>
            <a:rPr lang="en-US" sz="1600" baseline="0"/>
            <a:t>There is also a handy Marketing ROI Overview that ties in with the Campaign worksheet to give you an overview of your marketing ROI based on dollars invested and leads generated.</a:t>
          </a:r>
        </a:p>
        <a:p>
          <a:endParaRPr lang="en-US" sz="1600" baseline="0"/>
        </a:p>
        <a:p>
          <a:r>
            <a:rPr lang="en-US" sz="1600" baseline="0"/>
            <a:t>Depending on the extent of your digital marketing strategy, you may or may not use all of the worksheets in the template. Use only what is helpful to you.</a:t>
          </a:r>
        </a:p>
        <a:p>
          <a:endParaRPr lang="en-US" sz="1600" baseline="0"/>
        </a:p>
        <a:p>
          <a:r>
            <a:rPr lang="en-US" sz="1600" baseline="0"/>
            <a:t>If you need help with your digital marketing strategy or want to learn more about how The Marketing Squad can help you grow your business, contact our team via info@themarketingsquad.com.</a:t>
          </a:r>
        </a:p>
        <a:p>
          <a:endParaRPr lang="en-US" sz="1600" baseline="0"/>
        </a:p>
        <a:p>
          <a:r>
            <a:rPr lang="en-US" sz="1600" baseline="0"/>
            <a:t>Jay Stewart</a:t>
          </a:r>
        </a:p>
        <a:p>
          <a:r>
            <a:rPr lang="en-US" sz="1600"/>
            <a:t>jay@themarketingsquad.com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1371600</xdr:colOff>
      <xdr:row>11</xdr:row>
      <xdr:rowOff>0</xdr:rowOff>
    </xdr:from>
    <xdr:to>
      <xdr:col>15</xdr:col>
      <xdr:colOff>0</xdr:colOff>
      <xdr:row>16</xdr:row>
      <xdr:rowOff>0</xdr:rowOff>
    </xdr:to>
    <xdr:sp macro="" textlink="">
      <xdr:nvSpPr>
        <xdr:cNvPr id="2" name="TextBox 1"/>
        <xdr:cNvSpPr txBox="1"/>
      </xdr:nvSpPr>
      <xdr:spPr>
        <a:xfrm>
          <a:off x="1371600" y="2311400"/>
          <a:ext cx="129159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This sheet automtaically pulls in data from the other sheets to give you a high level view of your marketing ROI.</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1536700</xdr:colOff>
      <xdr:row>31</xdr:row>
      <xdr:rowOff>12700</xdr:rowOff>
    </xdr:from>
    <xdr:to>
      <xdr:col>14</xdr:col>
      <xdr:colOff>0</xdr:colOff>
      <xdr:row>38</xdr:row>
      <xdr:rowOff>12700</xdr:rowOff>
    </xdr:to>
    <xdr:sp macro="" textlink="">
      <xdr:nvSpPr>
        <xdr:cNvPr id="2" name="TextBox 1"/>
        <xdr:cNvSpPr txBox="1"/>
      </xdr:nvSpPr>
      <xdr:spPr>
        <a:xfrm>
          <a:off x="1536700" y="6388100"/>
          <a:ext cx="12750800" cy="142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Use this sheet to track specific marketing campaigns. Add as many campaigns as you want by copying the cells below one of the example campaigns or an existing campaign. If you add additional campaigns, make sure to adjust the overview totals at the top of the worksheet. Data from this worksheet feeds directly into the Marketing ROI Overview worksheet.</a:t>
          </a:r>
          <a:endParaRPr 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0</xdr:rowOff>
    </xdr:from>
    <xdr:to>
      <xdr:col>15</xdr:col>
      <xdr:colOff>25400</xdr:colOff>
      <xdr:row>25</xdr:row>
      <xdr:rowOff>0</xdr:rowOff>
    </xdr:to>
    <xdr:sp macro="" textlink="">
      <xdr:nvSpPr>
        <xdr:cNvPr id="2" name="TextBox 1"/>
        <xdr:cNvSpPr txBox="1"/>
      </xdr:nvSpPr>
      <xdr:spPr>
        <a:xfrm>
          <a:off x="1879600" y="3733800"/>
          <a:ext cx="11582400" cy="142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pPr marL="0" marR="0" indent="0" defTabSz="914400" eaLnBrk="1" fontAlgn="auto" latinLnBrk="0" hangingPunct="1">
            <a:lnSpc>
              <a:spcPct val="100000"/>
            </a:lnSpc>
            <a:spcBef>
              <a:spcPts val="0"/>
            </a:spcBef>
            <a:spcAft>
              <a:spcPts val="0"/>
            </a:spcAft>
            <a:buClrTx/>
            <a:buSzTx/>
            <a:buFontTx/>
            <a:buNone/>
            <a:tabLst/>
            <a:defRPr/>
          </a:pPr>
          <a:r>
            <a:rPr lang="en-US" sz="1600" baseline="0"/>
            <a:t>Use this worksheet to track how visitors are coming to your website. If you are using Google Analytics as a primary tracking mechanism, make sure you have clean data by filtering our spam and other unwanted traffic with filters. Contact our team if you need help setting up Google Analytics to track website conversions.</a:t>
          </a:r>
          <a:endParaRPr lang="en-US" sz="1600"/>
        </a:p>
        <a:p>
          <a:endParaRPr lang="en-US"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14</xdr:row>
      <xdr:rowOff>12700</xdr:rowOff>
    </xdr:from>
    <xdr:to>
      <xdr:col>15</xdr:col>
      <xdr:colOff>12700</xdr:colOff>
      <xdr:row>21</xdr:row>
      <xdr:rowOff>0</xdr:rowOff>
    </xdr:to>
    <xdr:sp macro="" textlink="">
      <xdr:nvSpPr>
        <xdr:cNvPr id="2" name="TextBox 1"/>
        <xdr:cNvSpPr txBox="1"/>
      </xdr:nvSpPr>
      <xdr:spPr>
        <a:xfrm>
          <a:off x="1549400" y="2933700"/>
          <a:ext cx="115697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Use this worksheet to track website key performance indicators (KPIs). You can track conversions manually, or set up Google Analytics (or another website data tracking software) to measure conversions. Contact our team if you need help setting up Google Analytics to track website conversions.</a:t>
          </a:r>
          <a:endParaRPr lang="en-US"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16</xdr:row>
      <xdr:rowOff>190500</xdr:rowOff>
    </xdr:from>
    <xdr:to>
      <xdr:col>16</xdr:col>
      <xdr:colOff>12700</xdr:colOff>
      <xdr:row>23</xdr:row>
      <xdr:rowOff>0</xdr:rowOff>
    </xdr:to>
    <xdr:sp macro="" textlink="">
      <xdr:nvSpPr>
        <xdr:cNvPr id="2" name="TextBox 1"/>
        <xdr:cNvSpPr txBox="1"/>
      </xdr:nvSpPr>
      <xdr:spPr>
        <a:xfrm>
          <a:off x="2324100" y="5549900"/>
          <a:ext cx="12725400" cy="123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Blogging is an important componenet of an effective digital marketing strategy. Use this worksheet to track the performance of your blog posts over time.</a:t>
          </a:r>
          <a:endParaRPr lang="en-U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13</xdr:col>
      <xdr:colOff>800100</xdr:colOff>
      <xdr:row>32</xdr:row>
      <xdr:rowOff>190500</xdr:rowOff>
    </xdr:to>
    <xdr:sp macro="" textlink="">
      <xdr:nvSpPr>
        <xdr:cNvPr id="2" name="TextBox 1"/>
        <xdr:cNvSpPr txBox="1"/>
      </xdr:nvSpPr>
      <xdr:spPr>
        <a:xfrm>
          <a:off x="1828800" y="5765800"/>
          <a:ext cx="107061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Use this worksheet to track the growth of your social media channels over time along with high level engagement data.</a:t>
          </a:r>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1295400</xdr:colOff>
      <xdr:row>19</xdr:row>
      <xdr:rowOff>0</xdr:rowOff>
    </xdr:from>
    <xdr:to>
      <xdr:col>13</xdr:col>
      <xdr:colOff>812800</xdr:colOff>
      <xdr:row>23</xdr:row>
      <xdr:rowOff>190500</xdr:rowOff>
    </xdr:to>
    <xdr:sp macro="" textlink="">
      <xdr:nvSpPr>
        <xdr:cNvPr id="2" name="TextBox 1"/>
        <xdr:cNvSpPr txBox="1"/>
      </xdr:nvSpPr>
      <xdr:spPr>
        <a:xfrm>
          <a:off x="1295400" y="3937000"/>
          <a:ext cx="107315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Worksheet</a:t>
          </a:r>
          <a:r>
            <a:rPr lang="en-US" sz="1600" b="1" baseline="0"/>
            <a:t> Instructions</a:t>
          </a:r>
        </a:p>
        <a:p>
          <a:endParaRPr lang="en-US" sz="1600" baseline="0"/>
        </a:p>
        <a:p>
          <a:r>
            <a:rPr lang="en-US" sz="1600" baseline="0"/>
            <a:t>Use this worksheet to track the performance of your landing/conversion pages.</a:t>
          </a:r>
          <a:endParaRPr lang="en-US" sz="16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12700</xdr:colOff>
      <xdr:row>0</xdr:row>
      <xdr:rowOff>50800</xdr:rowOff>
    </xdr:from>
    <xdr:to>
      <xdr:col>13</xdr:col>
      <xdr:colOff>12700</xdr:colOff>
      <xdr:row>27</xdr:row>
      <xdr:rowOff>127000</xdr:rowOff>
    </xdr:to>
    <xdr:sp macro="" textlink="">
      <xdr:nvSpPr>
        <xdr:cNvPr id="2" name="TextBox 1"/>
        <xdr:cNvSpPr txBox="1"/>
      </xdr:nvSpPr>
      <xdr:spPr>
        <a:xfrm>
          <a:off x="12700" y="50800"/>
          <a:ext cx="1073150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Contact Us</a:t>
          </a:r>
        </a:p>
        <a:p>
          <a:endParaRPr lang="en-US" sz="1600" b="1"/>
        </a:p>
        <a:p>
          <a:r>
            <a:rPr lang="en-US" sz="1600" b="0"/>
            <a:t>If</a:t>
          </a:r>
          <a:r>
            <a:rPr lang="en-US" sz="1600" b="0" baseline="0"/>
            <a:t> you have questions or need additional information about how you can leverage digital marketing, contact our team for more information. Visit our website at https://themarketingsquad.com or give us a call at 502.618.4230.</a:t>
          </a:r>
          <a:endParaRPr lang="en-US" sz="1600" b="0"/>
        </a:p>
        <a:p>
          <a:endParaRPr lang="en-US" sz="1600" baseline="0"/>
        </a:p>
        <a:p>
          <a:r>
            <a:rPr lang="en-US" sz="1600" baseline="0"/>
            <a:t>Adam Robinson, MBA</a:t>
          </a:r>
          <a:br>
            <a:rPr lang="en-US" sz="1600" baseline="0"/>
          </a:br>
          <a:r>
            <a:rPr lang="en-US" sz="1600" baseline="0"/>
            <a:t>Partner</a:t>
          </a:r>
        </a:p>
        <a:p>
          <a:r>
            <a:rPr lang="en-US" sz="1600" baseline="0"/>
            <a:t>@adamrobinsonmba</a:t>
          </a:r>
          <a:endParaRPr lang="en-US"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N8" sqref="N8"/>
    </sheetView>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K23" sqref="K23"/>
    </sheetView>
  </sheetViews>
  <sheetFormatPr baseColWidth="10" defaultRowHeight="16" x14ac:dyDescent="0.2"/>
  <cols>
    <col min="1" max="1" width="18.33203125" customWidth="1"/>
    <col min="2" max="2" width="11.33203125" bestFit="1" customWidth="1"/>
    <col min="8" max="8" width="13" customWidth="1"/>
    <col min="9" max="9" width="12.83203125" customWidth="1"/>
    <col min="10" max="10" width="12.5" customWidth="1"/>
    <col min="11" max="11" width="13" customWidth="1"/>
    <col min="12" max="12" width="12.33203125" customWidth="1"/>
    <col min="13" max="13" width="12.6640625" customWidth="1"/>
    <col min="14" max="14" width="16.5" customWidth="1"/>
  </cols>
  <sheetData>
    <row r="1" spans="1:15" ht="19" x14ac:dyDescent="0.25">
      <c r="A1" s="32" t="s">
        <v>60</v>
      </c>
    </row>
    <row r="2" spans="1:15" ht="19" x14ac:dyDescent="0.25">
      <c r="A2" s="33" t="s">
        <v>40</v>
      </c>
    </row>
    <row r="4" spans="1:15" x14ac:dyDescent="0.2">
      <c r="A4" s="1"/>
      <c r="B4" s="3" t="s">
        <v>6</v>
      </c>
      <c r="C4" s="3" t="s">
        <v>7</v>
      </c>
      <c r="D4" s="3" t="s">
        <v>8</v>
      </c>
      <c r="E4" s="3" t="s">
        <v>9</v>
      </c>
      <c r="F4" s="3" t="s">
        <v>10</v>
      </c>
      <c r="G4" s="3" t="s">
        <v>11</v>
      </c>
      <c r="H4" s="3" t="s">
        <v>12</v>
      </c>
      <c r="I4" s="3" t="s">
        <v>13</v>
      </c>
      <c r="J4" s="3" t="s">
        <v>14</v>
      </c>
      <c r="K4" s="3" t="s">
        <v>15</v>
      </c>
      <c r="L4" s="3" t="s">
        <v>16</v>
      </c>
      <c r="M4" s="3" t="s">
        <v>17</v>
      </c>
      <c r="N4" s="3" t="s">
        <v>28</v>
      </c>
      <c r="O4" s="7" t="s">
        <v>27</v>
      </c>
    </row>
    <row r="5" spans="1:15" x14ac:dyDescent="0.2">
      <c r="A5" s="2" t="s">
        <v>29</v>
      </c>
      <c r="B5" s="1"/>
      <c r="C5" s="1"/>
      <c r="D5" s="1"/>
      <c r="E5" s="1"/>
      <c r="F5" s="1"/>
      <c r="G5" s="1"/>
      <c r="H5" s="1"/>
      <c r="I5" s="1"/>
      <c r="J5" s="1"/>
      <c r="K5" s="1"/>
      <c r="L5" s="1"/>
      <c r="M5" s="1"/>
      <c r="N5" s="1"/>
      <c r="O5" s="18"/>
    </row>
    <row r="6" spans="1:15" x14ac:dyDescent="0.2">
      <c r="A6" s="4" t="s">
        <v>36</v>
      </c>
      <c r="B6" s="10">
        <f>Campaigns!B7</f>
        <v>1500</v>
      </c>
      <c r="C6" s="10">
        <f>Campaigns!C7</f>
        <v>3000</v>
      </c>
      <c r="D6" s="10">
        <f>Campaigns!D7</f>
        <v>4500</v>
      </c>
      <c r="E6" s="10">
        <f>Campaigns!E7</f>
        <v>6000</v>
      </c>
      <c r="F6" s="10">
        <f>Campaigns!F7</f>
        <v>7500</v>
      </c>
      <c r="G6" s="10">
        <f>Campaigns!G7</f>
        <v>9000</v>
      </c>
      <c r="H6" s="10">
        <f>Campaigns!H7</f>
        <v>10500</v>
      </c>
      <c r="I6" s="10">
        <f>Campaigns!I7</f>
        <v>12000</v>
      </c>
      <c r="J6" s="10">
        <f>Campaigns!J7</f>
        <v>13500</v>
      </c>
      <c r="K6" s="10">
        <f>Campaigns!K7</f>
        <v>15000</v>
      </c>
      <c r="L6" s="10">
        <f>Campaigns!L7</f>
        <v>16500</v>
      </c>
      <c r="M6" s="10">
        <f>Campaigns!M7</f>
        <v>18000</v>
      </c>
      <c r="N6" s="10">
        <f>SUM(B6:M6)</f>
        <v>117000</v>
      </c>
      <c r="O6" s="35">
        <f t="shared" ref="O6:O10" si="0">AVERAGE(B6:M6)</f>
        <v>9750</v>
      </c>
    </row>
    <row r="7" spans="1:15" x14ac:dyDescent="0.2">
      <c r="A7" s="4" t="s">
        <v>31</v>
      </c>
      <c r="B7" s="11">
        <f>Campaigns!B8</f>
        <v>18</v>
      </c>
      <c r="C7" s="11">
        <v>6</v>
      </c>
      <c r="D7" s="11">
        <v>7</v>
      </c>
      <c r="E7" s="11">
        <v>8</v>
      </c>
      <c r="F7" s="11">
        <v>9</v>
      </c>
      <c r="G7" s="11">
        <v>10</v>
      </c>
      <c r="H7" s="11">
        <v>11</v>
      </c>
      <c r="I7" s="11">
        <v>12</v>
      </c>
      <c r="J7" s="11">
        <v>13</v>
      </c>
      <c r="K7" s="11">
        <v>14</v>
      </c>
      <c r="L7" s="11">
        <v>15</v>
      </c>
      <c r="M7" s="11">
        <v>16</v>
      </c>
      <c r="N7" s="11">
        <f>SUM(B7:M7)</f>
        <v>139</v>
      </c>
      <c r="O7" s="36">
        <f t="shared" si="0"/>
        <v>11.583333333333334</v>
      </c>
    </row>
    <row r="8" spans="1:15" x14ac:dyDescent="0.2">
      <c r="A8" s="4" t="s">
        <v>37</v>
      </c>
      <c r="B8" s="13">
        <f t="shared" ref="B8:N8" si="1">(B6)/B7</f>
        <v>83.333333333333329</v>
      </c>
      <c r="C8" s="13">
        <f t="shared" si="1"/>
        <v>500</v>
      </c>
      <c r="D8" s="13">
        <f t="shared" si="1"/>
        <v>642.85714285714289</v>
      </c>
      <c r="E8" s="13">
        <f t="shared" si="1"/>
        <v>750</v>
      </c>
      <c r="F8" s="13">
        <f t="shared" si="1"/>
        <v>833.33333333333337</v>
      </c>
      <c r="G8" s="13">
        <f t="shared" si="1"/>
        <v>900</v>
      </c>
      <c r="H8" s="13">
        <f t="shared" si="1"/>
        <v>954.5454545454545</v>
      </c>
      <c r="I8" s="13">
        <f t="shared" si="1"/>
        <v>1000</v>
      </c>
      <c r="J8" s="13">
        <f t="shared" si="1"/>
        <v>1038.4615384615386</v>
      </c>
      <c r="K8" s="13">
        <f t="shared" si="1"/>
        <v>1071.4285714285713</v>
      </c>
      <c r="L8" s="13">
        <f t="shared" si="1"/>
        <v>1100</v>
      </c>
      <c r="M8" s="13">
        <f t="shared" si="1"/>
        <v>1125</v>
      </c>
      <c r="N8" s="13">
        <f t="shared" si="1"/>
        <v>841.726618705036</v>
      </c>
      <c r="O8" s="35">
        <f t="shared" si="0"/>
        <v>833.24661449661437</v>
      </c>
    </row>
    <row r="9" spans="1:15" x14ac:dyDescent="0.2">
      <c r="A9" s="12" t="s">
        <v>38</v>
      </c>
      <c r="B9" s="1">
        <f>'Website Acquisition'!B16</f>
        <v>300</v>
      </c>
      <c r="C9" s="1">
        <f>'Website Acquisition'!C16</f>
        <v>420</v>
      </c>
      <c r="D9" s="1">
        <f>'Website Acquisition'!D16</f>
        <v>530</v>
      </c>
      <c r="E9" s="1">
        <f>'Website Acquisition'!E16</f>
        <v>490</v>
      </c>
      <c r="F9" s="1">
        <f>'Website Acquisition'!F16</f>
        <v>525</v>
      </c>
      <c r="G9" s="1">
        <f>'Website Acquisition'!G16</f>
        <v>660</v>
      </c>
      <c r="H9" s="1">
        <f>'Website Acquisition'!H16</f>
        <v>870</v>
      </c>
      <c r="I9" s="1">
        <f>'Website Acquisition'!I16</f>
        <v>780</v>
      </c>
      <c r="J9" s="1">
        <f>'Website Acquisition'!J16</f>
        <v>768</v>
      </c>
      <c r="K9" s="1">
        <f>'Website Acquisition'!K16</f>
        <v>977</v>
      </c>
      <c r="L9" s="1">
        <f>'Website Acquisition'!L16</f>
        <v>1064</v>
      </c>
      <c r="M9" s="1">
        <f>'Website Acquisition'!M16</f>
        <v>763</v>
      </c>
      <c r="N9" s="11">
        <f>SUM(B9:M9)</f>
        <v>8147</v>
      </c>
      <c r="O9" s="36">
        <f t="shared" si="0"/>
        <v>678.91666666666663</v>
      </c>
    </row>
    <row r="10" spans="1:15" x14ac:dyDescent="0.2">
      <c r="A10" s="12" t="s">
        <v>39</v>
      </c>
      <c r="B10" s="14">
        <f>'Website KPI'!B12</f>
        <v>0</v>
      </c>
      <c r="C10" s="14">
        <f>'Website KPI'!C12</f>
        <v>0</v>
      </c>
      <c r="D10" s="14">
        <f>'Website KPI'!D12</f>
        <v>0</v>
      </c>
      <c r="E10" s="14">
        <f>'Website KPI'!E12</f>
        <v>0</v>
      </c>
      <c r="F10" s="14">
        <f>'Website KPI'!F12</f>
        <v>0</v>
      </c>
      <c r="G10" s="14">
        <f>'Website KPI'!G12</f>
        <v>0</v>
      </c>
      <c r="H10" s="14">
        <f>'Website KPI'!H12</f>
        <v>0</v>
      </c>
      <c r="I10" s="14">
        <f>'Website KPI'!I12</f>
        <v>0</v>
      </c>
      <c r="J10" s="14">
        <f>'Website KPI'!J12</f>
        <v>0</v>
      </c>
      <c r="K10" s="14">
        <f>'Website KPI'!K12</f>
        <v>0</v>
      </c>
      <c r="L10" s="14">
        <f>'Website KPI'!L12</f>
        <v>0</v>
      </c>
      <c r="M10" s="14">
        <f>'Website KPI'!M12</f>
        <v>0</v>
      </c>
      <c r="N10" s="14" t="str">
        <f>'Website KPI'!O12</f>
        <v xml:space="preserve"> - </v>
      </c>
      <c r="O10" s="37">
        <f t="shared" si="0"/>
        <v>0</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6" workbookViewId="0">
      <selection activeCell="B13" sqref="B13"/>
    </sheetView>
  </sheetViews>
  <sheetFormatPr baseColWidth="10" defaultRowHeight="16" x14ac:dyDescent="0.2"/>
  <cols>
    <col min="1" max="1" width="20.33203125" customWidth="1"/>
    <col min="2" max="2" width="11.33203125" bestFit="1" customWidth="1"/>
    <col min="3" max="3" width="15.5" customWidth="1"/>
    <col min="7" max="7" width="13" customWidth="1"/>
    <col min="8" max="8" width="12.6640625" customWidth="1"/>
    <col min="9" max="9" width="13.83203125" customWidth="1"/>
    <col min="10" max="10" width="13.1640625" customWidth="1"/>
    <col min="11" max="11" width="12.33203125" customWidth="1"/>
    <col min="12" max="12" width="13.5" customWidth="1"/>
    <col min="13" max="13" width="12.5" customWidth="1"/>
    <col min="14" max="14" width="16.83203125" customWidth="1"/>
  </cols>
  <sheetData>
    <row r="1" spans="1:14" ht="19" x14ac:dyDescent="0.25">
      <c r="A1" s="32" t="s">
        <v>0</v>
      </c>
    </row>
    <row r="2" spans="1:14" ht="19" x14ac:dyDescent="0.25">
      <c r="A2" s="33" t="str">
        <f>'Marketing ROI Overview'!A2</f>
        <v>Company Name</v>
      </c>
    </row>
    <row r="4" spans="1:14" x14ac:dyDescent="0.2">
      <c r="A4" s="1"/>
      <c r="B4" s="3" t="s">
        <v>6</v>
      </c>
      <c r="C4" s="3" t="s">
        <v>7</v>
      </c>
      <c r="D4" s="3" t="s">
        <v>8</v>
      </c>
      <c r="E4" s="3" t="s">
        <v>9</v>
      </c>
      <c r="F4" s="3" t="s">
        <v>10</v>
      </c>
      <c r="G4" s="3" t="s">
        <v>11</v>
      </c>
      <c r="H4" s="3" t="s">
        <v>12</v>
      </c>
      <c r="I4" s="3" t="s">
        <v>13</v>
      </c>
      <c r="J4" s="3" t="s">
        <v>14</v>
      </c>
      <c r="K4" s="3" t="s">
        <v>15</v>
      </c>
      <c r="L4" s="3" t="s">
        <v>16</v>
      </c>
      <c r="M4" s="3" t="s">
        <v>17</v>
      </c>
      <c r="N4" s="3" t="s">
        <v>28</v>
      </c>
    </row>
    <row r="5" spans="1:14" x14ac:dyDescent="0.2">
      <c r="A5" s="2" t="s">
        <v>29</v>
      </c>
      <c r="B5" s="1"/>
      <c r="C5" s="1"/>
      <c r="D5" s="1"/>
      <c r="E5" s="1"/>
      <c r="F5" s="1"/>
      <c r="G5" s="1"/>
      <c r="H5" s="1"/>
      <c r="I5" s="1"/>
      <c r="J5" s="1"/>
      <c r="K5" s="1"/>
      <c r="L5" s="1"/>
      <c r="M5" s="1"/>
      <c r="N5" s="1"/>
    </row>
    <row r="6" spans="1:14" x14ac:dyDescent="0.2">
      <c r="A6" s="4" t="s">
        <v>30</v>
      </c>
      <c r="B6" s="10">
        <f t="shared" ref="B6:M6" si="0">B13+B20+B27</f>
        <v>3000</v>
      </c>
      <c r="C6" s="10">
        <f t="shared" si="0"/>
        <v>4500</v>
      </c>
      <c r="D6" s="10">
        <f t="shared" si="0"/>
        <v>6000</v>
      </c>
      <c r="E6" s="10">
        <f t="shared" si="0"/>
        <v>7500</v>
      </c>
      <c r="F6" s="10">
        <f t="shared" si="0"/>
        <v>9000</v>
      </c>
      <c r="G6" s="10">
        <f t="shared" si="0"/>
        <v>10500</v>
      </c>
      <c r="H6" s="10">
        <f t="shared" si="0"/>
        <v>12000</v>
      </c>
      <c r="I6" s="10">
        <f t="shared" si="0"/>
        <v>13500</v>
      </c>
      <c r="J6" s="10">
        <f t="shared" si="0"/>
        <v>15000</v>
      </c>
      <c r="K6" s="10">
        <f t="shared" si="0"/>
        <v>16500</v>
      </c>
      <c r="L6" s="10">
        <f t="shared" si="0"/>
        <v>18000</v>
      </c>
      <c r="M6" s="10">
        <f t="shared" si="0"/>
        <v>19500</v>
      </c>
      <c r="N6" s="10">
        <f>SUM(B6:M6)</f>
        <v>135000</v>
      </c>
    </row>
    <row r="7" spans="1:14" x14ac:dyDescent="0.2">
      <c r="A7" s="4" t="s">
        <v>42</v>
      </c>
      <c r="B7" s="10">
        <f t="shared" ref="B7:M7" si="1">B14+B21+B28</f>
        <v>1500</v>
      </c>
      <c r="C7" s="10">
        <f t="shared" si="1"/>
        <v>3000</v>
      </c>
      <c r="D7" s="10">
        <f t="shared" si="1"/>
        <v>4500</v>
      </c>
      <c r="E7" s="10">
        <f t="shared" si="1"/>
        <v>6000</v>
      </c>
      <c r="F7" s="10">
        <f t="shared" si="1"/>
        <v>7500</v>
      </c>
      <c r="G7" s="10">
        <f t="shared" si="1"/>
        <v>9000</v>
      </c>
      <c r="H7" s="10">
        <f t="shared" si="1"/>
        <v>10500</v>
      </c>
      <c r="I7" s="10">
        <f t="shared" si="1"/>
        <v>12000</v>
      </c>
      <c r="J7" s="10">
        <f t="shared" si="1"/>
        <v>13500</v>
      </c>
      <c r="K7" s="10">
        <f t="shared" si="1"/>
        <v>15000</v>
      </c>
      <c r="L7" s="10">
        <f t="shared" si="1"/>
        <v>16500</v>
      </c>
      <c r="M7" s="10">
        <f t="shared" si="1"/>
        <v>18000</v>
      </c>
      <c r="N7" s="10">
        <f>SUM(B7:M7)</f>
        <v>117000</v>
      </c>
    </row>
    <row r="8" spans="1:14" x14ac:dyDescent="0.2">
      <c r="A8" s="4" t="s">
        <v>31</v>
      </c>
      <c r="B8" s="11">
        <f t="shared" ref="B8:M8" si="2">B15+B22+B29</f>
        <v>18</v>
      </c>
      <c r="C8" s="11">
        <f t="shared" si="2"/>
        <v>32</v>
      </c>
      <c r="D8" s="11">
        <f t="shared" si="2"/>
        <v>34</v>
      </c>
      <c r="E8" s="11">
        <f t="shared" si="2"/>
        <v>36</v>
      </c>
      <c r="F8" s="11">
        <f t="shared" si="2"/>
        <v>38</v>
      </c>
      <c r="G8" s="11">
        <f t="shared" si="2"/>
        <v>40</v>
      </c>
      <c r="H8" s="11">
        <f t="shared" si="2"/>
        <v>42</v>
      </c>
      <c r="I8" s="11">
        <f t="shared" si="2"/>
        <v>44</v>
      </c>
      <c r="J8" s="11">
        <f t="shared" si="2"/>
        <v>46</v>
      </c>
      <c r="K8" s="11">
        <f t="shared" si="2"/>
        <v>48</v>
      </c>
      <c r="L8" s="11">
        <f t="shared" si="2"/>
        <v>50</v>
      </c>
      <c r="M8" s="11">
        <f t="shared" si="2"/>
        <v>52</v>
      </c>
      <c r="N8" s="11">
        <f>SUM(B8:M8)</f>
        <v>480</v>
      </c>
    </row>
    <row r="9" spans="1:14" x14ac:dyDescent="0.2">
      <c r="A9" s="4" t="s">
        <v>32</v>
      </c>
      <c r="B9" s="10">
        <f t="shared" ref="B9:M9" si="3">B16+B23+B30</f>
        <v>250</v>
      </c>
      <c r="C9" s="10">
        <f t="shared" si="3"/>
        <v>309.52380952380952</v>
      </c>
      <c r="D9" s="10">
        <f t="shared" si="3"/>
        <v>423.86363636363637</v>
      </c>
      <c r="E9" s="10">
        <f t="shared" si="3"/>
        <v>522.22222222222229</v>
      </c>
      <c r="F9" s="10">
        <f t="shared" si="3"/>
        <v>608.97435897435901</v>
      </c>
      <c r="G9" s="10">
        <f t="shared" si="3"/>
        <v>687.01298701298697</v>
      </c>
      <c r="H9" s="10">
        <f t="shared" si="3"/>
        <v>758.33333333333337</v>
      </c>
      <c r="I9" s="10">
        <f t="shared" si="3"/>
        <v>824.35897435897436</v>
      </c>
      <c r="J9" s="10">
        <f t="shared" si="3"/>
        <v>886.13445378151255</v>
      </c>
      <c r="K9" s="10">
        <f t="shared" si="3"/>
        <v>944.44444444444434</v>
      </c>
      <c r="L9" s="10">
        <f t="shared" si="3"/>
        <v>999.89035087719299</v>
      </c>
      <c r="M9" s="10">
        <f t="shared" si="3"/>
        <v>1052.9411764705883</v>
      </c>
      <c r="N9" s="10">
        <f>SUM(B9:M9)</f>
        <v>8267.6997473630599</v>
      </c>
    </row>
    <row r="10" spans="1:14" x14ac:dyDescent="0.2">
      <c r="A10" s="1"/>
      <c r="B10" s="1"/>
      <c r="C10" s="1"/>
      <c r="D10" s="1"/>
      <c r="E10" s="1"/>
      <c r="F10" s="1"/>
      <c r="G10" s="1"/>
      <c r="H10" s="1"/>
      <c r="I10" s="1"/>
      <c r="J10" s="1"/>
      <c r="K10" s="1"/>
      <c r="L10" s="1"/>
      <c r="M10" s="1"/>
      <c r="N10" s="1"/>
    </row>
    <row r="11" spans="1:14" x14ac:dyDescent="0.2">
      <c r="A11" s="2" t="s">
        <v>5</v>
      </c>
      <c r="B11" s="1"/>
      <c r="C11" s="1"/>
      <c r="D11" s="1"/>
      <c r="E11" s="1"/>
      <c r="F11" s="1"/>
      <c r="G11" s="1"/>
      <c r="H11" s="1"/>
      <c r="I11" s="1"/>
      <c r="J11" s="1"/>
      <c r="K11" s="1"/>
      <c r="L11" s="1"/>
      <c r="M11" s="1"/>
      <c r="N11" s="1"/>
    </row>
    <row r="12" spans="1:14" x14ac:dyDescent="0.2">
      <c r="A12" s="4" t="s">
        <v>4</v>
      </c>
      <c r="B12" s="1"/>
      <c r="C12" s="1"/>
      <c r="D12" s="1"/>
      <c r="E12" s="1"/>
      <c r="F12" s="1"/>
      <c r="G12" s="1"/>
      <c r="H12" s="1"/>
      <c r="I12" s="1"/>
      <c r="J12" s="1"/>
      <c r="K12" s="1"/>
      <c r="L12" s="1"/>
      <c r="M12" s="1"/>
      <c r="N12" s="1"/>
    </row>
    <row r="13" spans="1:14" x14ac:dyDescent="0.2">
      <c r="A13" s="4" t="s">
        <v>1</v>
      </c>
      <c r="B13" s="5">
        <v>1000</v>
      </c>
      <c r="C13" s="5">
        <v>1500</v>
      </c>
      <c r="D13" s="5">
        <v>2000</v>
      </c>
      <c r="E13" s="5">
        <v>2500</v>
      </c>
      <c r="F13" s="5">
        <v>3000</v>
      </c>
      <c r="G13" s="5">
        <v>3500</v>
      </c>
      <c r="H13" s="5">
        <v>4000</v>
      </c>
      <c r="I13" s="5">
        <v>4500</v>
      </c>
      <c r="J13" s="5">
        <v>5000</v>
      </c>
      <c r="K13" s="5">
        <v>5500</v>
      </c>
      <c r="L13" s="5">
        <v>6000</v>
      </c>
      <c r="M13" s="5">
        <v>6500</v>
      </c>
      <c r="N13" s="5">
        <f>SUM(B13:M13)</f>
        <v>45000</v>
      </c>
    </row>
    <row r="14" spans="1:14" x14ac:dyDescent="0.2">
      <c r="A14" s="4" t="s">
        <v>2</v>
      </c>
      <c r="B14" s="5">
        <v>500</v>
      </c>
      <c r="C14" s="5">
        <v>1000</v>
      </c>
      <c r="D14" s="5">
        <v>1500</v>
      </c>
      <c r="E14" s="5">
        <v>2000</v>
      </c>
      <c r="F14" s="5">
        <v>2500</v>
      </c>
      <c r="G14" s="5">
        <v>3000</v>
      </c>
      <c r="H14" s="5">
        <v>3500</v>
      </c>
      <c r="I14" s="5">
        <v>4000</v>
      </c>
      <c r="J14" s="5">
        <v>4500</v>
      </c>
      <c r="K14" s="5">
        <v>5000</v>
      </c>
      <c r="L14" s="5">
        <v>5500</v>
      </c>
      <c r="M14" s="5">
        <v>6000</v>
      </c>
      <c r="N14" s="5">
        <f>SUM(B14:M14)</f>
        <v>39000</v>
      </c>
    </row>
    <row r="15" spans="1:14" x14ac:dyDescent="0.2">
      <c r="A15" s="4" t="s">
        <v>3</v>
      </c>
      <c r="B15" s="1">
        <v>6</v>
      </c>
      <c r="C15" s="1">
        <v>7</v>
      </c>
      <c r="D15" s="1">
        <v>8</v>
      </c>
      <c r="E15" s="1">
        <v>9</v>
      </c>
      <c r="F15" s="1">
        <v>10</v>
      </c>
      <c r="G15" s="1">
        <v>11</v>
      </c>
      <c r="H15" s="1">
        <v>12</v>
      </c>
      <c r="I15" s="1">
        <v>13</v>
      </c>
      <c r="J15" s="1">
        <v>14</v>
      </c>
      <c r="K15" s="1">
        <v>15</v>
      </c>
      <c r="L15" s="1">
        <v>16</v>
      </c>
      <c r="M15" s="1">
        <v>17</v>
      </c>
      <c r="N15" s="1">
        <f>SUM(B15:M15)</f>
        <v>138</v>
      </c>
    </row>
    <row r="16" spans="1:14" x14ac:dyDescent="0.2">
      <c r="A16" s="4" t="s">
        <v>18</v>
      </c>
      <c r="B16" s="5">
        <f t="shared" ref="B16:N16" si="4">B14/B15</f>
        <v>83.333333333333329</v>
      </c>
      <c r="C16" s="5">
        <f t="shared" si="4"/>
        <v>142.85714285714286</v>
      </c>
      <c r="D16" s="5">
        <f t="shared" si="4"/>
        <v>187.5</v>
      </c>
      <c r="E16" s="5">
        <f t="shared" si="4"/>
        <v>222.22222222222223</v>
      </c>
      <c r="F16" s="5">
        <f t="shared" si="4"/>
        <v>250</v>
      </c>
      <c r="G16" s="5">
        <f t="shared" si="4"/>
        <v>272.72727272727275</v>
      </c>
      <c r="H16" s="5">
        <f t="shared" si="4"/>
        <v>291.66666666666669</v>
      </c>
      <c r="I16" s="5">
        <f t="shared" si="4"/>
        <v>307.69230769230768</v>
      </c>
      <c r="J16" s="5">
        <f t="shared" si="4"/>
        <v>321.42857142857144</v>
      </c>
      <c r="K16" s="5">
        <f t="shared" si="4"/>
        <v>333.33333333333331</v>
      </c>
      <c r="L16" s="5">
        <f t="shared" si="4"/>
        <v>343.75</v>
      </c>
      <c r="M16" s="5">
        <f t="shared" si="4"/>
        <v>352.94117647058823</v>
      </c>
      <c r="N16" s="5">
        <f t="shared" si="4"/>
        <v>282.60869565217394</v>
      </c>
    </row>
    <row r="17" spans="1:14" x14ac:dyDescent="0.2">
      <c r="A17" s="1"/>
      <c r="B17" s="1"/>
      <c r="C17" s="1"/>
      <c r="D17" s="1"/>
      <c r="E17" s="1"/>
      <c r="F17" s="1"/>
      <c r="G17" s="1"/>
      <c r="H17" s="1"/>
      <c r="I17" s="1"/>
      <c r="J17" s="1"/>
      <c r="K17" s="1"/>
      <c r="L17" s="1"/>
      <c r="M17" s="1"/>
      <c r="N17" s="1"/>
    </row>
    <row r="18" spans="1:14" x14ac:dyDescent="0.2">
      <c r="A18" s="2" t="s">
        <v>19</v>
      </c>
      <c r="B18" s="1"/>
      <c r="C18" s="1"/>
      <c r="D18" s="1"/>
      <c r="E18" s="1"/>
      <c r="F18" s="1"/>
      <c r="G18" s="1"/>
      <c r="H18" s="1"/>
      <c r="I18" s="1"/>
      <c r="J18" s="1"/>
      <c r="K18" s="1"/>
      <c r="L18" s="1"/>
      <c r="M18" s="1"/>
      <c r="N18" s="1"/>
    </row>
    <row r="19" spans="1:14" x14ac:dyDescent="0.2">
      <c r="A19" s="4" t="s">
        <v>4</v>
      </c>
      <c r="B19" s="1"/>
      <c r="C19" s="1"/>
      <c r="D19" s="1"/>
      <c r="E19" s="1"/>
      <c r="F19" s="1"/>
      <c r="G19" s="1"/>
      <c r="H19" s="1"/>
      <c r="I19" s="1"/>
      <c r="J19" s="1"/>
      <c r="K19" s="1"/>
      <c r="L19" s="1"/>
      <c r="M19" s="1"/>
      <c r="N19" s="1"/>
    </row>
    <row r="20" spans="1:14" x14ac:dyDescent="0.2">
      <c r="A20" s="4" t="s">
        <v>1</v>
      </c>
      <c r="B20" s="5">
        <v>1000</v>
      </c>
      <c r="C20" s="5">
        <v>1500</v>
      </c>
      <c r="D20" s="5">
        <v>2000</v>
      </c>
      <c r="E20" s="5">
        <v>2500</v>
      </c>
      <c r="F20" s="5">
        <v>3000</v>
      </c>
      <c r="G20" s="5">
        <v>3500</v>
      </c>
      <c r="H20" s="5">
        <v>4000</v>
      </c>
      <c r="I20" s="5">
        <v>4500</v>
      </c>
      <c r="J20" s="5">
        <v>5000</v>
      </c>
      <c r="K20" s="5">
        <v>5500</v>
      </c>
      <c r="L20" s="5">
        <v>6000</v>
      </c>
      <c r="M20" s="5">
        <v>6500</v>
      </c>
      <c r="N20" s="5">
        <f>SUM(B20:M20)</f>
        <v>45000</v>
      </c>
    </row>
    <row r="21" spans="1:14" x14ac:dyDescent="0.2">
      <c r="A21" s="4" t="s">
        <v>2</v>
      </c>
      <c r="B21" s="5">
        <v>500</v>
      </c>
      <c r="C21" s="5">
        <v>1000</v>
      </c>
      <c r="D21" s="5">
        <v>1500</v>
      </c>
      <c r="E21" s="5">
        <v>2000</v>
      </c>
      <c r="F21" s="5">
        <v>2500</v>
      </c>
      <c r="G21" s="5">
        <v>3000</v>
      </c>
      <c r="H21" s="5">
        <v>3500</v>
      </c>
      <c r="I21" s="5">
        <v>4000</v>
      </c>
      <c r="J21" s="5">
        <v>4500</v>
      </c>
      <c r="K21" s="5">
        <v>5000</v>
      </c>
      <c r="L21" s="5">
        <v>5500</v>
      </c>
      <c r="M21" s="5">
        <v>6000</v>
      </c>
      <c r="N21" s="5">
        <f>SUM(B21:M21)</f>
        <v>39000</v>
      </c>
    </row>
    <row r="22" spans="1:14" x14ac:dyDescent="0.2">
      <c r="A22" s="4" t="s">
        <v>3</v>
      </c>
      <c r="B22" s="1">
        <v>6</v>
      </c>
      <c r="C22" s="1">
        <v>10</v>
      </c>
      <c r="D22" s="1">
        <v>11</v>
      </c>
      <c r="E22" s="1">
        <v>12</v>
      </c>
      <c r="F22" s="1">
        <v>13</v>
      </c>
      <c r="G22" s="1">
        <v>14</v>
      </c>
      <c r="H22" s="1">
        <v>15</v>
      </c>
      <c r="I22" s="1">
        <v>16</v>
      </c>
      <c r="J22" s="1">
        <v>17</v>
      </c>
      <c r="K22" s="1">
        <v>18</v>
      </c>
      <c r="L22" s="1">
        <v>19</v>
      </c>
      <c r="M22" s="1">
        <v>20</v>
      </c>
      <c r="N22" s="6">
        <f>SUM(B22:M22)</f>
        <v>171</v>
      </c>
    </row>
    <row r="23" spans="1:14" x14ac:dyDescent="0.2">
      <c r="A23" s="4" t="s">
        <v>18</v>
      </c>
      <c r="B23" s="5">
        <f t="shared" ref="B23:N23" si="5">B21/B22</f>
        <v>83.333333333333329</v>
      </c>
      <c r="C23" s="5">
        <f t="shared" si="5"/>
        <v>100</v>
      </c>
      <c r="D23" s="5">
        <f t="shared" si="5"/>
        <v>136.36363636363637</v>
      </c>
      <c r="E23" s="5">
        <f t="shared" si="5"/>
        <v>166.66666666666666</v>
      </c>
      <c r="F23" s="5">
        <f t="shared" si="5"/>
        <v>192.30769230769232</v>
      </c>
      <c r="G23" s="5">
        <f t="shared" si="5"/>
        <v>214.28571428571428</v>
      </c>
      <c r="H23" s="5">
        <f t="shared" si="5"/>
        <v>233.33333333333334</v>
      </c>
      <c r="I23" s="5">
        <f t="shared" si="5"/>
        <v>250</v>
      </c>
      <c r="J23" s="5">
        <f t="shared" si="5"/>
        <v>264.70588235294116</v>
      </c>
      <c r="K23" s="5">
        <f t="shared" si="5"/>
        <v>277.77777777777777</v>
      </c>
      <c r="L23" s="5">
        <f t="shared" si="5"/>
        <v>289.4736842105263</v>
      </c>
      <c r="M23" s="5">
        <f t="shared" si="5"/>
        <v>300</v>
      </c>
      <c r="N23" s="5">
        <f t="shared" si="5"/>
        <v>228.07017543859649</v>
      </c>
    </row>
    <row r="24" spans="1:14" x14ac:dyDescent="0.2">
      <c r="A24" s="1"/>
      <c r="B24" s="1"/>
      <c r="C24" s="1"/>
      <c r="D24" s="1"/>
      <c r="E24" s="1"/>
      <c r="F24" s="1"/>
      <c r="G24" s="1"/>
      <c r="H24" s="1"/>
      <c r="I24" s="1"/>
      <c r="J24" s="1"/>
      <c r="K24" s="1"/>
      <c r="L24" s="1"/>
      <c r="M24" s="1"/>
      <c r="N24" s="1"/>
    </row>
    <row r="25" spans="1:14" x14ac:dyDescent="0.2">
      <c r="A25" s="2" t="s">
        <v>41</v>
      </c>
      <c r="B25" s="1"/>
      <c r="C25" s="1"/>
      <c r="D25" s="1"/>
      <c r="E25" s="1"/>
      <c r="F25" s="1"/>
      <c r="G25" s="1"/>
      <c r="H25" s="1"/>
      <c r="I25" s="1"/>
      <c r="J25" s="1"/>
      <c r="K25" s="1"/>
      <c r="L25" s="1"/>
      <c r="M25" s="1"/>
      <c r="N25" s="1"/>
    </row>
    <row r="26" spans="1:14" x14ac:dyDescent="0.2">
      <c r="A26" s="4" t="s">
        <v>4</v>
      </c>
      <c r="B26" s="1"/>
      <c r="C26" s="1"/>
      <c r="D26" s="1"/>
      <c r="E26" s="1"/>
      <c r="F26" s="1"/>
      <c r="G26" s="1"/>
      <c r="H26" s="1"/>
      <c r="I26" s="1"/>
      <c r="J26" s="1"/>
      <c r="K26" s="1"/>
      <c r="L26" s="1"/>
      <c r="M26" s="1"/>
      <c r="N26" s="1"/>
    </row>
    <row r="27" spans="1:14" x14ac:dyDescent="0.2">
      <c r="A27" s="4" t="s">
        <v>1</v>
      </c>
      <c r="B27" s="5">
        <v>1000</v>
      </c>
      <c r="C27" s="5">
        <v>1500</v>
      </c>
      <c r="D27" s="5">
        <v>2000</v>
      </c>
      <c r="E27" s="5">
        <v>2500</v>
      </c>
      <c r="F27" s="5">
        <v>3000</v>
      </c>
      <c r="G27" s="5">
        <v>3500</v>
      </c>
      <c r="H27" s="5">
        <v>4000</v>
      </c>
      <c r="I27" s="5">
        <v>4500</v>
      </c>
      <c r="J27" s="5">
        <v>5000</v>
      </c>
      <c r="K27" s="5">
        <v>5500</v>
      </c>
      <c r="L27" s="5">
        <v>6000</v>
      </c>
      <c r="M27" s="5">
        <v>6500</v>
      </c>
      <c r="N27" s="5">
        <f>SUM(B27:M27)</f>
        <v>45000</v>
      </c>
    </row>
    <row r="28" spans="1:14" x14ac:dyDescent="0.2">
      <c r="A28" s="4" t="s">
        <v>2</v>
      </c>
      <c r="B28" s="5">
        <v>500</v>
      </c>
      <c r="C28" s="5">
        <v>1000</v>
      </c>
      <c r="D28" s="5">
        <v>1500</v>
      </c>
      <c r="E28" s="5">
        <v>2000</v>
      </c>
      <c r="F28" s="5">
        <v>2500</v>
      </c>
      <c r="G28" s="5">
        <v>3000</v>
      </c>
      <c r="H28" s="5">
        <v>3500</v>
      </c>
      <c r="I28" s="5">
        <v>4000</v>
      </c>
      <c r="J28" s="5">
        <v>4500</v>
      </c>
      <c r="K28" s="5">
        <v>5000</v>
      </c>
      <c r="L28" s="5">
        <v>5500</v>
      </c>
      <c r="M28" s="5">
        <v>6000</v>
      </c>
      <c r="N28" s="5">
        <f>SUM(B28:M28)</f>
        <v>39000</v>
      </c>
    </row>
    <row r="29" spans="1:14" x14ac:dyDescent="0.2">
      <c r="A29" s="4" t="s">
        <v>3</v>
      </c>
      <c r="B29" s="1">
        <v>6</v>
      </c>
      <c r="C29" s="1">
        <v>15</v>
      </c>
      <c r="D29" s="1">
        <v>15</v>
      </c>
      <c r="E29" s="1">
        <v>15</v>
      </c>
      <c r="F29" s="1">
        <v>15</v>
      </c>
      <c r="G29" s="1">
        <v>15</v>
      </c>
      <c r="H29" s="1">
        <v>15</v>
      </c>
      <c r="I29" s="1">
        <v>15</v>
      </c>
      <c r="J29" s="1">
        <v>15</v>
      </c>
      <c r="K29" s="1">
        <v>15</v>
      </c>
      <c r="L29" s="1">
        <v>15</v>
      </c>
      <c r="M29" s="1">
        <v>15</v>
      </c>
      <c r="N29" s="6">
        <f>SUM(B29:M29)</f>
        <v>171</v>
      </c>
    </row>
    <row r="30" spans="1:14" x14ac:dyDescent="0.2">
      <c r="A30" s="4" t="s">
        <v>18</v>
      </c>
      <c r="B30" s="5">
        <f t="shared" ref="B30:N30" si="6">B28/B29</f>
        <v>83.333333333333329</v>
      </c>
      <c r="C30" s="5">
        <f t="shared" si="6"/>
        <v>66.666666666666671</v>
      </c>
      <c r="D30" s="5">
        <f t="shared" si="6"/>
        <v>100</v>
      </c>
      <c r="E30" s="5">
        <f t="shared" si="6"/>
        <v>133.33333333333334</v>
      </c>
      <c r="F30" s="5">
        <f t="shared" si="6"/>
        <v>166.66666666666666</v>
      </c>
      <c r="G30" s="5">
        <f t="shared" si="6"/>
        <v>200</v>
      </c>
      <c r="H30" s="5">
        <f t="shared" si="6"/>
        <v>233.33333333333334</v>
      </c>
      <c r="I30" s="5">
        <f t="shared" si="6"/>
        <v>266.66666666666669</v>
      </c>
      <c r="J30" s="5">
        <f t="shared" si="6"/>
        <v>300</v>
      </c>
      <c r="K30" s="5">
        <f t="shared" si="6"/>
        <v>333.33333333333331</v>
      </c>
      <c r="L30" s="5">
        <f t="shared" si="6"/>
        <v>366.66666666666669</v>
      </c>
      <c r="M30" s="5">
        <f t="shared" si="6"/>
        <v>400</v>
      </c>
      <c r="N30" s="5">
        <f t="shared" si="6"/>
        <v>228.07017543859649</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A2" workbookViewId="0">
      <selection activeCell="N6" sqref="N6"/>
    </sheetView>
  </sheetViews>
  <sheetFormatPr baseColWidth="10" defaultRowHeight="16" x14ac:dyDescent="0.2"/>
  <cols>
    <col min="1" max="1" width="24.6640625" customWidth="1"/>
  </cols>
  <sheetData>
    <row r="1" spans="1:15" ht="19" x14ac:dyDescent="0.25">
      <c r="A1" s="32" t="s">
        <v>61</v>
      </c>
    </row>
    <row r="2" spans="1:15" ht="19" x14ac:dyDescent="0.25">
      <c r="A2" s="33" t="str">
        <f>'Marketing ROI Overview'!A2</f>
        <v>Company Name</v>
      </c>
    </row>
    <row r="4" spans="1:15" x14ac:dyDescent="0.2">
      <c r="A4" s="1"/>
      <c r="B4" s="3" t="s">
        <v>6</v>
      </c>
      <c r="C4" s="3" t="s">
        <v>7</v>
      </c>
      <c r="D4" s="3" t="s">
        <v>8</v>
      </c>
      <c r="E4" s="3" t="s">
        <v>9</v>
      </c>
      <c r="F4" s="3" t="s">
        <v>10</v>
      </c>
      <c r="G4" s="3" t="s">
        <v>11</v>
      </c>
      <c r="H4" s="3" t="s">
        <v>12</v>
      </c>
      <c r="I4" s="3" t="s">
        <v>13</v>
      </c>
      <c r="J4" s="3" t="s">
        <v>20</v>
      </c>
      <c r="K4" s="3" t="s">
        <v>15</v>
      </c>
      <c r="L4" s="3" t="s">
        <v>16</v>
      </c>
      <c r="M4" s="3" t="s">
        <v>17</v>
      </c>
      <c r="N4" s="7" t="s">
        <v>28</v>
      </c>
      <c r="O4" s="23" t="s">
        <v>27</v>
      </c>
    </row>
    <row r="5" spans="1:15" x14ac:dyDescent="0.2">
      <c r="A5" s="25" t="s">
        <v>44</v>
      </c>
      <c r="B5" s="1">
        <v>100</v>
      </c>
      <c r="C5" s="1">
        <v>120</v>
      </c>
      <c r="D5" s="1">
        <v>130</v>
      </c>
      <c r="E5" s="1">
        <v>140</v>
      </c>
      <c r="F5" s="1">
        <v>150</v>
      </c>
      <c r="G5" s="1">
        <v>160</v>
      </c>
      <c r="H5" s="1">
        <v>170</v>
      </c>
      <c r="I5" s="1">
        <v>180</v>
      </c>
      <c r="J5" s="1">
        <v>190</v>
      </c>
      <c r="K5" s="1">
        <v>200</v>
      </c>
      <c r="L5" s="1">
        <v>210</v>
      </c>
      <c r="M5" s="1">
        <v>220</v>
      </c>
      <c r="N5" s="1">
        <f>SUM(B5:M5)</f>
        <v>1970</v>
      </c>
      <c r="O5" s="34">
        <f t="shared" ref="O5:O11" si="0">IFERROR(AVERAGE(B5:M5)," - ")</f>
        <v>164.16666666666666</v>
      </c>
    </row>
    <row r="6" spans="1:15" x14ac:dyDescent="0.2">
      <c r="A6" s="25" t="s">
        <v>45</v>
      </c>
      <c r="B6" s="1">
        <v>200</v>
      </c>
      <c r="C6" s="1">
        <v>300</v>
      </c>
      <c r="D6" s="1">
        <v>400</v>
      </c>
      <c r="E6" s="1">
        <v>350</v>
      </c>
      <c r="F6" s="1">
        <v>375</v>
      </c>
      <c r="G6" s="1">
        <v>500</v>
      </c>
      <c r="H6" s="1">
        <v>700</v>
      </c>
      <c r="I6" s="1">
        <v>600</v>
      </c>
      <c r="J6" s="1">
        <v>578</v>
      </c>
      <c r="K6" s="1">
        <v>777</v>
      </c>
      <c r="L6" s="1">
        <v>854</v>
      </c>
      <c r="M6" s="1">
        <v>543</v>
      </c>
      <c r="N6" s="1">
        <f>SUM(B6:M6)</f>
        <v>6177</v>
      </c>
      <c r="O6" s="34">
        <f t="shared" si="0"/>
        <v>514.75</v>
      </c>
    </row>
    <row r="7" spans="1:15" x14ac:dyDescent="0.2">
      <c r="A7" s="25" t="s">
        <v>43</v>
      </c>
      <c r="B7" s="1"/>
      <c r="C7" s="1"/>
      <c r="D7" s="1"/>
      <c r="E7" s="1"/>
      <c r="F7" s="1"/>
      <c r="G7" s="1"/>
      <c r="H7" s="1"/>
      <c r="I7" s="1"/>
      <c r="J7" s="1"/>
      <c r="K7" s="1"/>
      <c r="L7" s="1"/>
      <c r="M7" s="1"/>
      <c r="N7" s="1">
        <f>SUM(B7:M7)</f>
        <v>0</v>
      </c>
      <c r="O7" s="34" t="str">
        <f t="shared" si="0"/>
        <v xml:space="preserve"> - </v>
      </c>
    </row>
    <row r="8" spans="1:15" x14ac:dyDescent="0.2">
      <c r="A8" s="25" t="s">
        <v>46</v>
      </c>
      <c r="B8" s="1"/>
      <c r="C8" s="1"/>
      <c r="D8" s="1"/>
      <c r="E8" s="1"/>
      <c r="F8" s="1"/>
      <c r="G8" s="1"/>
      <c r="H8" s="1"/>
      <c r="I8" s="1"/>
      <c r="J8" s="1"/>
      <c r="K8" s="1"/>
      <c r="L8" s="1"/>
      <c r="M8" s="1"/>
      <c r="N8" s="1">
        <f>SUM(B8:M8)</f>
        <v>0</v>
      </c>
      <c r="O8" s="34" t="str">
        <f t="shared" si="0"/>
        <v xml:space="preserve"> - </v>
      </c>
    </row>
    <row r="9" spans="1:15" x14ac:dyDescent="0.2">
      <c r="A9" s="25" t="s">
        <v>47</v>
      </c>
      <c r="B9" s="1"/>
      <c r="C9" s="1"/>
      <c r="D9" s="1"/>
      <c r="E9" s="1"/>
      <c r="F9" s="1"/>
      <c r="G9" s="1"/>
      <c r="H9" s="1"/>
      <c r="I9" s="1"/>
      <c r="J9" s="1"/>
      <c r="K9" s="1"/>
      <c r="L9" s="1"/>
      <c r="M9" s="1"/>
      <c r="N9" s="1"/>
      <c r="O9" s="34" t="str">
        <f t="shared" si="0"/>
        <v xml:space="preserve"> - </v>
      </c>
    </row>
    <row r="10" spans="1:15" x14ac:dyDescent="0.2">
      <c r="A10" s="26" t="s">
        <v>48</v>
      </c>
      <c r="B10" s="1"/>
      <c r="C10" s="1"/>
      <c r="D10" s="1"/>
      <c r="E10" s="1"/>
      <c r="F10" s="1"/>
      <c r="G10" s="1"/>
      <c r="H10" s="1"/>
      <c r="I10" s="1"/>
      <c r="J10" s="1"/>
      <c r="K10" s="1"/>
      <c r="L10" s="1"/>
      <c r="M10" s="1"/>
      <c r="N10" s="1"/>
      <c r="O10" s="34" t="str">
        <f t="shared" si="0"/>
        <v xml:space="preserve"> - </v>
      </c>
    </row>
    <row r="11" spans="1:15" x14ac:dyDescent="0.2">
      <c r="A11" s="26" t="s">
        <v>48</v>
      </c>
      <c r="B11" s="1"/>
      <c r="C11" s="1"/>
      <c r="D11" s="1"/>
      <c r="E11" s="1"/>
      <c r="F11" s="1"/>
      <c r="G11" s="1"/>
      <c r="H11" s="1"/>
      <c r="I11" s="1"/>
      <c r="J11" s="1"/>
      <c r="K11" s="1"/>
      <c r="L11" s="1"/>
      <c r="M11" s="1"/>
      <c r="N11" s="1"/>
      <c r="O11" s="34" t="str">
        <f t="shared" si="0"/>
        <v xml:space="preserve"> - </v>
      </c>
    </row>
    <row r="12" spans="1:15" x14ac:dyDescent="0.2">
      <c r="A12" s="26" t="s">
        <v>48</v>
      </c>
      <c r="B12" s="1"/>
      <c r="C12" s="1"/>
      <c r="D12" s="1"/>
      <c r="E12" s="1"/>
      <c r="F12" s="1"/>
      <c r="G12" s="1"/>
      <c r="H12" s="1"/>
      <c r="I12" s="1"/>
      <c r="J12" s="1"/>
      <c r="K12" s="1"/>
      <c r="L12" s="1"/>
      <c r="M12" s="1"/>
      <c r="N12" s="1"/>
      <c r="O12" s="34"/>
    </row>
    <row r="13" spans="1:15" x14ac:dyDescent="0.2">
      <c r="A13" s="26" t="s">
        <v>48</v>
      </c>
      <c r="B13" s="1"/>
      <c r="C13" s="1"/>
      <c r="D13" s="1"/>
      <c r="E13" s="1"/>
      <c r="F13" s="1"/>
      <c r="G13" s="1"/>
      <c r="H13" s="1"/>
      <c r="I13" s="1"/>
      <c r="J13" s="1"/>
      <c r="K13" s="1"/>
      <c r="L13" s="1"/>
      <c r="M13" s="1"/>
      <c r="N13" s="1"/>
      <c r="O13" s="34" t="str">
        <f>IFERROR(AVERAGE(B13:M13)," - ")</f>
        <v xml:space="preserve"> - </v>
      </c>
    </row>
    <row r="14" spans="1:15" x14ac:dyDescent="0.2">
      <c r="A14" s="26" t="s">
        <v>48</v>
      </c>
      <c r="B14" s="1"/>
      <c r="C14" s="1"/>
      <c r="D14" s="1"/>
      <c r="E14" s="1"/>
      <c r="F14" s="1"/>
      <c r="G14" s="1"/>
      <c r="H14" s="1"/>
      <c r="I14" s="1"/>
      <c r="J14" s="1"/>
      <c r="K14" s="1"/>
      <c r="L14" s="1"/>
      <c r="M14" s="1"/>
      <c r="N14" s="1"/>
      <c r="O14" s="34" t="str">
        <f>IFERROR(AVERAGE(B14:M14)," - ")</f>
        <v xml:space="preserve"> - </v>
      </c>
    </row>
    <row r="15" spans="1:15" x14ac:dyDescent="0.2">
      <c r="A15" s="26" t="s">
        <v>48</v>
      </c>
      <c r="B15" s="1"/>
      <c r="C15" s="1"/>
      <c r="D15" s="1"/>
      <c r="E15" s="1"/>
      <c r="F15" s="1"/>
      <c r="G15" s="1"/>
      <c r="H15" s="1"/>
      <c r="I15" s="1"/>
      <c r="J15" s="1"/>
      <c r="K15" s="1"/>
      <c r="L15" s="1"/>
      <c r="M15" s="1"/>
      <c r="N15" s="1"/>
      <c r="O15" s="34" t="str">
        <f>IFERROR(AVERAGE(B15:M15)," - ")</f>
        <v xml:space="preserve"> - </v>
      </c>
    </row>
    <row r="16" spans="1:15" x14ac:dyDescent="0.2">
      <c r="A16" s="26" t="s">
        <v>28</v>
      </c>
      <c r="B16" s="1">
        <f t="shared" ref="B16:N16" si="1">SUM(B5:B15)</f>
        <v>300</v>
      </c>
      <c r="C16" s="1">
        <f t="shared" si="1"/>
        <v>420</v>
      </c>
      <c r="D16" s="1">
        <f t="shared" si="1"/>
        <v>530</v>
      </c>
      <c r="E16" s="1">
        <f t="shared" si="1"/>
        <v>490</v>
      </c>
      <c r="F16" s="1">
        <f t="shared" si="1"/>
        <v>525</v>
      </c>
      <c r="G16" s="1">
        <f t="shared" si="1"/>
        <v>660</v>
      </c>
      <c r="H16" s="1">
        <f t="shared" si="1"/>
        <v>870</v>
      </c>
      <c r="I16" s="1">
        <f t="shared" si="1"/>
        <v>780</v>
      </c>
      <c r="J16" s="1">
        <f t="shared" si="1"/>
        <v>768</v>
      </c>
      <c r="K16" s="1">
        <f t="shared" si="1"/>
        <v>977</v>
      </c>
      <c r="L16" s="1">
        <f t="shared" si="1"/>
        <v>1064</v>
      </c>
      <c r="M16" s="1">
        <f t="shared" si="1"/>
        <v>763</v>
      </c>
      <c r="N16" s="1">
        <f t="shared" si="1"/>
        <v>8147</v>
      </c>
      <c r="O16" s="34">
        <f>IFERROR(AVERAGE(B16:M16)," - ")</f>
        <v>678.91666666666663</v>
      </c>
    </row>
  </sheetData>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sqref="A1:A2"/>
    </sheetView>
  </sheetViews>
  <sheetFormatPr baseColWidth="10" defaultRowHeight="16" x14ac:dyDescent="0.2"/>
  <cols>
    <col min="1" max="1" width="20.33203125" customWidth="1"/>
  </cols>
  <sheetData>
    <row r="1" spans="1:15" ht="19" x14ac:dyDescent="0.25">
      <c r="A1" s="32" t="s">
        <v>35</v>
      </c>
    </row>
    <row r="2" spans="1:15" ht="19" x14ac:dyDescent="0.25">
      <c r="A2" s="33" t="str">
        <f>'Marketing ROI Overview'!A2</f>
        <v>Company Name</v>
      </c>
    </row>
    <row r="4" spans="1:15" x14ac:dyDescent="0.2">
      <c r="A4" s="1"/>
      <c r="B4" s="3" t="s">
        <v>6</v>
      </c>
      <c r="C4" s="3" t="s">
        <v>7</v>
      </c>
      <c r="D4" s="3" t="s">
        <v>8</v>
      </c>
      <c r="E4" s="3" t="s">
        <v>9</v>
      </c>
      <c r="F4" s="3" t="s">
        <v>10</v>
      </c>
      <c r="G4" s="3" t="s">
        <v>11</v>
      </c>
      <c r="H4" s="3" t="s">
        <v>12</v>
      </c>
      <c r="I4" s="3" t="s">
        <v>13</v>
      </c>
      <c r="J4" s="3" t="s">
        <v>20</v>
      </c>
      <c r="K4" s="3" t="s">
        <v>15</v>
      </c>
      <c r="L4" s="3" t="s">
        <v>16</v>
      </c>
      <c r="M4" s="3" t="s">
        <v>17</v>
      </c>
      <c r="N4" s="15" t="s">
        <v>28</v>
      </c>
      <c r="O4" s="23" t="s">
        <v>27</v>
      </c>
    </row>
    <row r="5" spans="1:15" x14ac:dyDescent="0.2">
      <c r="A5" s="8" t="s">
        <v>26</v>
      </c>
      <c r="B5" s="1">
        <v>250</v>
      </c>
      <c r="C5" s="1">
        <v>300</v>
      </c>
      <c r="D5" s="1">
        <v>400</v>
      </c>
      <c r="E5" s="1">
        <v>450</v>
      </c>
      <c r="F5" s="1">
        <v>500</v>
      </c>
      <c r="G5" s="1">
        <v>550</v>
      </c>
      <c r="H5" s="1">
        <v>600</v>
      </c>
      <c r="I5" s="1">
        <v>650</v>
      </c>
      <c r="J5" s="1">
        <v>700</v>
      </c>
      <c r="K5" s="1">
        <v>750</v>
      </c>
      <c r="L5" s="1">
        <v>800</v>
      </c>
      <c r="M5" s="1">
        <v>850</v>
      </c>
      <c r="N5" s="16">
        <f t="shared" ref="N5:N12" si="0">SUM(B5:M5)</f>
        <v>6800</v>
      </c>
      <c r="O5" s="29">
        <f t="shared" ref="O5:O12" si="1">IFERROR(AVERAGE(B5:M5)," - ")</f>
        <v>566.66666666666663</v>
      </c>
    </row>
    <row r="6" spans="1:15" x14ac:dyDescent="0.2">
      <c r="A6" s="8" t="s">
        <v>25</v>
      </c>
      <c r="B6" s="1">
        <v>350</v>
      </c>
      <c r="C6" s="1">
        <v>350</v>
      </c>
      <c r="D6" s="1">
        <v>450</v>
      </c>
      <c r="E6" s="1">
        <v>500</v>
      </c>
      <c r="F6" s="1">
        <v>550</v>
      </c>
      <c r="G6" s="1">
        <v>600</v>
      </c>
      <c r="H6" s="1">
        <v>675</v>
      </c>
      <c r="I6" s="1">
        <v>725</v>
      </c>
      <c r="J6" s="1">
        <v>875</v>
      </c>
      <c r="K6" s="1">
        <v>825</v>
      </c>
      <c r="L6" s="1">
        <v>896</v>
      </c>
      <c r="M6" s="1">
        <v>1000</v>
      </c>
      <c r="N6" s="16">
        <f t="shared" si="0"/>
        <v>7796</v>
      </c>
      <c r="O6" s="29">
        <f t="shared" si="1"/>
        <v>649.66666666666663</v>
      </c>
    </row>
    <row r="7" spans="1:15" x14ac:dyDescent="0.2">
      <c r="A7" s="8" t="s">
        <v>24</v>
      </c>
      <c r="B7" s="1"/>
      <c r="C7" s="1"/>
      <c r="D7" s="1"/>
      <c r="E7" s="1"/>
      <c r="F7" s="1"/>
      <c r="G7" s="1"/>
      <c r="H7" s="1"/>
      <c r="I7" s="1"/>
      <c r="J7" s="1"/>
      <c r="K7" s="1"/>
      <c r="L7" s="1"/>
      <c r="M7" s="1"/>
      <c r="N7" s="16">
        <f t="shared" si="0"/>
        <v>0</v>
      </c>
      <c r="O7" s="29" t="str">
        <f t="shared" si="1"/>
        <v xml:space="preserve"> - </v>
      </c>
    </row>
    <row r="8" spans="1:15" x14ac:dyDescent="0.2">
      <c r="A8" s="8" t="s">
        <v>23</v>
      </c>
      <c r="B8" s="1"/>
      <c r="C8" s="1"/>
      <c r="D8" s="1"/>
      <c r="E8" s="1"/>
      <c r="F8" s="1"/>
      <c r="G8" s="1"/>
      <c r="H8" s="1"/>
      <c r="I8" s="1"/>
      <c r="J8" s="1"/>
      <c r="K8" s="1"/>
      <c r="L8" s="1"/>
      <c r="M8" s="1"/>
      <c r="N8" s="16">
        <f t="shared" si="0"/>
        <v>0</v>
      </c>
      <c r="O8" s="29" t="str">
        <f t="shared" si="1"/>
        <v xml:space="preserve"> - </v>
      </c>
    </row>
    <row r="9" spans="1:15" x14ac:dyDescent="0.2">
      <c r="A9" s="8" t="s">
        <v>22</v>
      </c>
      <c r="B9" s="1"/>
      <c r="C9" s="1"/>
      <c r="D9" s="1"/>
      <c r="E9" s="1"/>
      <c r="F9" s="1"/>
      <c r="G9" s="1"/>
      <c r="H9" s="1"/>
      <c r="I9" s="1"/>
      <c r="J9" s="1"/>
      <c r="K9" s="1"/>
      <c r="L9" s="1"/>
      <c r="M9" s="1"/>
      <c r="N9" s="16">
        <f t="shared" si="0"/>
        <v>0</v>
      </c>
      <c r="O9" s="29" t="str">
        <f t="shared" si="1"/>
        <v xml:space="preserve"> - </v>
      </c>
    </row>
    <row r="10" spans="1:15" x14ac:dyDescent="0.2">
      <c r="A10" s="8" t="s">
        <v>21</v>
      </c>
      <c r="B10" s="27">
        <v>0.4</v>
      </c>
      <c r="C10" s="27"/>
      <c r="D10" s="27"/>
      <c r="E10" s="27"/>
      <c r="F10" s="27"/>
      <c r="G10" s="27"/>
      <c r="H10" s="27"/>
      <c r="I10" s="27"/>
      <c r="J10" s="27"/>
      <c r="K10" s="27"/>
      <c r="L10" s="27"/>
      <c r="M10" s="27"/>
      <c r="N10" s="28">
        <f t="shared" si="0"/>
        <v>0.4</v>
      </c>
      <c r="O10" s="30">
        <f t="shared" si="1"/>
        <v>0.4</v>
      </c>
    </row>
    <row r="11" spans="1:15" x14ac:dyDescent="0.2">
      <c r="A11" s="9" t="s">
        <v>33</v>
      </c>
      <c r="B11" s="1"/>
      <c r="C11" s="1"/>
      <c r="D11" s="1"/>
      <c r="E11" s="1"/>
      <c r="F11" s="1"/>
      <c r="G11" s="1"/>
      <c r="H11" s="1"/>
      <c r="I11" s="1"/>
      <c r="J11" s="1"/>
      <c r="K11" s="1"/>
      <c r="L11" s="1"/>
      <c r="M11" s="1"/>
      <c r="N11" s="16">
        <f t="shared" si="0"/>
        <v>0</v>
      </c>
      <c r="O11" s="31" t="str">
        <f t="shared" si="1"/>
        <v xml:space="preserve"> - </v>
      </c>
    </row>
    <row r="12" spans="1:15" x14ac:dyDescent="0.2">
      <c r="A12" s="9" t="s">
        <v>34</v>
      </c>
      <c r="B12" s="14"/>
      <c r="C12" s="14"/>
      <c r="D12" s="14"/>
      <c r="E12" s="14"/>
      <c r="F12" s="14"/>
      <c r="G12" s="14"/>
      <c r="H12" s="14"/>
      <c r="I12" s="14"/>
      <c r="J12" s="14"/>
      <c r="K12" s="14"/>
      <c r="L12" s="14"/>
      <c r="M12" s="14"/>
      <c r="N12" s="17">
        <f t="shared" si="0"/>
        <v>0</v>
      </c>
      <c r="O12" s="31" t="str">
        <f t="shared" si="1"/>
        <v xml:space="preserve"> - </v>
      </c>
    </row>
  </sheetData>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C29" sqref="C29"/>
    </sheetView>
  </sheetViews>
  <sheetFormatPr baseColWidth="10" defaultRowHeight="16" x14ac:dyDescent="0.2"/>
  <cols>
    <col min="1" max="1" width="23.33203125" customWidth="1"/>
    <col min="2" max="2" width="15.1640625" customWidth="1"/>
  </cols>
  <sheetData>
    <row r="1" spans="1:16" ht="19" x14ac:dyDescent="0.25">
      <c r="A1" s="32" t="s">
        <v>49</v>
      </c>
    </row>
    <row r="2" spans="1:16" ht="19" x14ac:dyDescent="0.25">
      <c r="A2" s="33" t="str">
        <f>'Marketing ROI Overview'!A2</f>
        <v>Company Name</v>
      </c>
    </row>
    <row r="4" spans="1:16" x14ac:dyDescent="0.2">
      <c r="A4" s="3" t="s">
        <v>50</v>
      </c>
      <c r="B4" s="3" t="s">
        <v>51</v>
      </c>
      <c r="C4" s="3" t="s">
        <v>6</v>
      </c>
      <c r="D4" s="3" t="s">
        <v>7</v>
      </c>
      <c r="E4" s="3" t="s">
        <v>8</v>
      </c>
      <c r="F4" s="3" t="s">
        <v>9</v>
      </c>
      <c r="G4" s="3" t="s">
        <v>10</v>
      </c>
      <c r="H4" s="3" t="s">
        <v>11</v>
      </c>
      <c r="I4" s="3" t="s">
        <v>12</v>
      </c>
      <c r="J4" s="3" t="s">
        <v>13</v>
      </c>
      <c r="K4" s="3" t="s">
        <v>20</v>
      </c>
      <c r="L4" s="3" t="s">
        <v>15</v>
      </c>
      <c r="M4" s="3" t="s">
        <v>16</v>
      </c>
      <c r="N4" s="3" t="s">
        <v>17</v>
      </c>
      <c r="O4" s="15" t="s">
        <v>28</v>
      </c>
      <c r="P4" s="23" t="s">
        <v>27</v>
      </c>
    </row>
    <row r="5" spans="1:16" x14ac:dyDescent="0.2">
      <c r="A5" s="21" t="s">
        <v>58</v>
      </c>
      <c r="B5" s="22">
        <v>42370</v>
      </c>
      <c r="C5" s="1">
        <v>12</v>
      </c>
      <c r="D5" s="1">
        <v>20</v>
      </c>
      <c r="E5" s="1">
        <v>30</v>
      </c>
      <c r="F5" s="1">
        <v>40</v>
      </c>
      <c r="G5" s="1">
        <v>50</v>
      </c>
      <c r="H5" s="1">
        <v>60</v>
      </c>
      <c r="I5" s="1">
        <v>70</v>
      </c>
      <c r="J5" s="1">
        <v>80</v>
      </c>
      <c r="K5" s="1">
        <v>81</v>
      </c>
      <c r="L5" s="1">
        <v>82</v>
      </c>
      <c r="M5" s="1">
        <v>83</v>
      </c>
      <c r="N5" s="1">
        <v>84</v>
      </c>
      <c r="O5" s="16">
        <f>SUM(C5:N5)</f>
        <v>692</v>
      </c>
      <c r="P5" s="24">
        <f t="shared" ref="P5:P15" si="0">IFERROR(AVERAGE(C5:N5),"-")</f>
        <v>57.666666666666664</v>
      </c>
    </row>
    <row r="6" spans="1:16" x14ac:dyDescent="0.2">
      <c r="A6" s="21" t="s">
        <v>59</v>
      </c>
      <c r="B6" s="22">
        <v>42019</v>
      </c>
      <c r="C6" s="1">
        <v>9</v>
      </c>
      <c r="D6" s="1">
        <v>21</v>
      </c>
      <c r="E6" s="1">
        <v>32</v>
      </c>
      <c r="F6" s="1">
        <v>34</v>
      </c>
      <c r="G6" s="1">
        <v>45</v>
      </c>
      <c r="H6" s="1">
        <v>56</v>
      </c>
      <c r="I6" s="1">
        <v>67</v>
      </c>
      <c r="J6" s="1">
        <v>78</v>
      </c>
      <c r="K6" s="1">
        <v>88</v>
      </c>
      <c r="L6" s="1">
        <v>88</v>
      </c>
      <c r="M6" s="1">
        <v>88</v>
      </c>
      <c r="N6" s="1">
        <v>77</v>
      </c>
      <c r="O6" s="16">
        <f t="shared" ref="O6:O11" si="1">SUM(C6:N6)</f>
        <v>683</v>
      </c>
      <c r="P6" s="24">
        <f t="shared" si="0"/>
        <v>56.916666666666664</v>
      </c>
    </row>
    <row r="7" spans="1:16" x14ac:dyDescent="0.2">
      <c r="A7" s="19"/>
      <c r="B7" s="22"/>
      <c r="C7" s="1"/>
      <c r="D7" s="1"/>
      <c r="E7" s="1"/>
      <c r="F7" s="1"/>
      <c r="G7" s="1"/>
      <c r="H7" s="1"/>
      <c r="I7" s="1"/>
      <c r="J7" s="1"/>
      <c r="K7" s="1"/>
      <c r="L7" s="1"/>
      <c r="M7" s="1"/>
      <c r="N7" s="1"/>
      <c r="O7" s="16">
        <f t="shared" si="1"/>
        <v>0</v>
      </c>
      <c r="P7" s="24" t="str">
        <f t="shared" si="0"/>
        <v>-</v>
      </c>
    </row>
    <row r="8" spans="1:16" x14ac:dyDescent="0.2">
      <c r="A8" s="19"/>
      <c r="B8" s="22"/>
      <c r="C8" s="1"/>
      <c r="D8" s="1"/>
      <c r="E8" s="1"/>
      <c r="F8" s="1"/>
      <c r="G8" s="1"/>
      <c r="H8" s="1"/>
      <c r="I8" s="1"/>
      <c r="J8" s="1"/>
      <c r="K8" s="1"/>
      <c r="L8" s="1"/>
      <c r="M8" s="1"/>
      <c r="N8" s="1"/>
      <c r="O8" s="16">
        <f t="shared" si="1"/>
        <v>0</v>
      </c>
      <c r="P8" s="24" t="str">
        <f t="shared" si="0"/>
        <v>-</v>
      </c>
    </row>
    <row r="9" spans="1:16" x14ac:dyDescent="0.2">
      <c r="A9" s="19"/>
      <c r="B9" s="22"/>
      <c r="C9" s="1"/>
      <c r="D9" s="1"/>
      <c r="E9" s="1"/>
      <c r="F9" s="1"/>
      <c r="G9" s="1"/>
      <c r="H9" s="1"/>
      <c r="I9" s="1"/>
      <c r="J9" s="1"/>
      <c r="K9" s="1"/>
      <c r="L9" s="1"/>
      <c r="M9" s="1"/>
      <c r="N9" s="1"/>
      <c r="O9" s="16">
        <f t="shared" si="1"/>
        <v>0</v>
      </c>
      <c r="P9" s="24" t="str">
        <f t="shared" si="0"/>
        <v>-</v>
      </c>
    </row>
    <row r="10" spans="1:16" x14ac:dyDescent="0.2">
      <c r="A10" s="19"/>
      <c r="B10" s="22"/>
      <c r="C10" s="1"/>
      <c r="D10" s="1"/>
      <c r="E10" s="1"/>
      <c r="F10" s="1"/>
      <c r="G10" s="1"/>
      <c r="H10" s="1"/>
      <c r="I10" s="1"/>
      <c r="J10" s="1"/>
      <c r="K10" s="1"/>
      <c r="L10" s="1"/>
      <c r="M10" s="1"/>
      <c r="N10" s="1"/>
      <c r="O10" s="16">
        <f t="shared" si="1"/>
        <v>0</v>
      </c>
      <c r="P10" s="24" t="str">
        <f t="shared" si="0"/>
        <v>-</v>
      </c>
    </row>
    <row r="11" spans="1:16" x14ac:dyDescent="0.2">
      <c r="A11" s="20"/>
      <c r="B11" s="22"/>
      <c r="C11" s="1"/>
      <c r="D11" s="1"/>
      <c r="E11" s="1"/>
      <c r="F11" s="1"/>
      <c r="G11" s="1"/>
      <c r="H11" s="1"/>
      <c r="I11" s="1"/>
      <c r="J11" s="1"/>
      <c r="K11" s="1"/>
      <c r="L11" s="1"/>
      <c r="M11" s="1"/>
      <c r="N11" s="1"/>
      <c r="O11" s="16">
        <f t="shared" si="1"/>
        <v>0</v>
      </c>
      <c r="P11" s="24" t="str">
        <f t="shared" si="0"/>
        <v>-</v>
      </c>
    </row>
    <row r="12" spans="1:16" x14ac:dyDescent="0.2">
      <c r="A12" s="19"/>
      <c r="B12" s="22"/>
      <c r="C12" s="1"/>
      <c r="D12" s="1"/>
      <c r="E12" s="1"/>
      <c r="F12" s="1"/>
      <c r="G12" s="1"/>
      <c r="H12" s="1"/>
      <c r="I12" s="1"/>
      <c r="J12" s="1"/>
      <c r="K12" s="1"/>
      <c r="L12" s="1"/>
      <c r="M12" s="1"/>
      <c r="N12" s="1"/>
      <c r="O12" s="16">
        <f t="shared" ref="O12:O15" si="2">SUM(C12:N12)</f>
        <v>0</v>
      </c>
      <c r="P12" s="24" t="str">
        <f t="shared" si="0"/>
        <v>-</v>
      </c>
    </row>
    <row r="13" spans="1:16" x14ac:dyDescent="0.2">
      <c r="A13" s="19"/>
      <c r="B13" s="22"/>
      <c r="C13" s="1"/>
      <c r="D13" s="1"/>
      <c r="E13" s="1"/>
      <c r="F13" s="1"/>
      <c r="G13" s="1"/>
      <c r="H13" s="1"/>
      <c r="I13" s="1"/>
      <c r="J13" s="1"/>
      <c r="K13" s="1"/>
      <c r="L13" s="1"/>
      <c r="M13" s="1"/>
      <c r="N13" s="1"/>
      <c r="O13" s="16">
        <f t="shared" si="2"/>
        <v>0</v>
      </c>
      <c r="P13" s="24" t="str">
        <f t="shared" si="0"/>
        <v>-</v>
      </c>
    </row>
    <row r="14" spans="1:16" x14ac:dyDescent="0.2">
      <c r="A14" s="19"/>
      <c r="B14" s="22"/>
      <c r="C14" s="1"/>
      <c r="D14" s="1"/>
      <c r="E14" s="1"/>
      <c r="F14" s="1"/>
      <c r="G14" s="1"/>
      <c r="H14" s="1"/>
      <c r="I14" s="1"/>
      <c r="J14" s="1"/>
      <c r="K14" s="1"/>
      <c r="L14" s="1"/>
      <c r="M14" s="1"/>
      <c r="N14" s="1"/>
      <c r="O14" s="16">
        <f t="shared" si="2"/>
        <v>0</v>
      </c>
      <c r="P14" s="24" t="str">
        <f t="shared" si="0"/>
        <v>-</v>
      </c>
    </row>
    <row r="15" spans="1:16" x14ac:dyDescent="0.2">
      <c r="A15" s="19"/>
      <c r="B15" s="22"/>
      <c r="C15" s="1"/>
      <c r="D15" s="1"/>
      <c r="E15" s="1"/>
      <c r="F15" s="1"/>
      <c r="G15" s="1"/>
      <c r="H15" s="1"/>
      <c r="I15" s="1"/>
      <c r="J15" s="1"/>
      <c r="K15" s="1"/>
      <c r="L15" s="1"/>
      <c r="M15" s="1"/>
      <c r="N15" s="1"/>
      <c r="O15" s="16">
        <f t="shared" si="2"/>
        <v>0</v>
      </c>
      <c r="P15" s="24" t="str">
        <f t="shared" si="0"/>
        <v>-</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8" workbookViewId="0">
      <selection activeCell="H35" sqref="H35"/>
    </sheetView>
  </sheetViews>
  <sheetFormatPr baseColWidth="10" defaultRowHeight="16" x14ac:dyDescent="0.2"/>
  <cols>
    <col min="1" max="1" width="24" customWidth="1"/>
  </cols>
  <sheetData>
    <row r="1" spans="1:14" ht="19" x14ac:dyDescent="0.25">
      <c r="A1" s="32" t="s">
        <v>52</v>
      </c>
    </row>
    <row r="2" spans="1:14" ht="19" x14ac:dyDescent="0.25">
      <c r="A2" s="33" t="str">
        <f>'Marketing ROI Overview'!A2</f>
        <v>Company Name</v>
      </c>
    </row>
    <row r="4" spans="1:14" x14ac:dyDescent="0.2">
      <c r="A4" s="3" t="s">
        <v>43</v>
      </c>
      <c r="B4" s="3" t="s">
        <v>6</v>
      </c>
      <c r="C4" s="3" t="s">
        <v>7</v>
      </c>
      <c r="D4" s="3" t="s">
        <v>8</v>
      </c>
      <c r="E4" s="3" t="s">
        <v>9</v>
      </c>
      <c r="F4" s="3" t="s">
        <v>10</v>
      </c>
      <c r="G4" s="3" t="s">
        <v>11</v>
      </c>
      <c r="H4" s="3" t="s">
        <v>12</v>
      </c>
      <c r="I4" s="3" t="s">
        <v>13</v>
      </c>
      <c r="J4" s="3" t="s">
        <v>20</v>
      </c>
      <c r="K4" s="3" t="s">
        <v>15</v>
      </c>
      <c r="L4" s="3" t="s">
        <v>16</v>
      </c>
      <c r="M4" s="3" t="s">
        <v>17</v>
      </c>
      <c r="N4" s="15" t="s">
        <v>28</v>
      </c>
    </row>
    <row r="5" spans="1:14" x14ac:dyDescent="0.2">
      <c r="A5" s="8" t="s">
        <v>53</v>
      </c>
      <c r="B5" s="1"/>
      <c r="C5" s="1"/>
      <c r="D5" s="1"/>
      <c r="E5" s="1"/>
      <c r="F5" s="1"/>
      <c r="G5" s="1"/>
      <c r="H5" s="1"/>
      <c r="I5" s="1"/>
      <c r="J5" s="1"/>
      <c r="K5" s="1"/>
      <c r="L5" s="1"/>
      <c r="M5" s="1"/>
      <c r="N5" s="16">
        <f t="shared" ref="N5:N6" si="0">SUM(B5:M5)</f>
        <v>0</v>
      </c>
    </row>
    <row r="6" spans="1:14" x14ac:dyDescent="0.2">
      <c r="A6" s="8" t="s">
        <v>54</v>
      </c>
      <c r="B6" s="1"/>
      <c r="C6" s="1"/>
      <c r="D6" s="1"/>
      <c r="E6" s="1"/>
      <c r="F6" s="1"/>
      <c r="G6" s="1"/>
      <c r="H6" s="1"/>
      <c r="I6" s="1"/>
      <c r="J6" s="1"/>
      <c r="K6" s="1"/>
      <c r="L6" s="1"/>
      <c r="M6" s="1"/>
      <c r="N6" s="16">
        <f t="shared" si="0"/>
        <v>0</v>
      </c>
    </row>
    <row r="7" spans="1:14" x14ac:dyDescent="0.2">
      <c r="A7" s="8" t="s">
        <v>55</v>
      </c>
      <c r="B7" s="1"/>
      <c r="C7" s="1"/>
      <c r="D7" s="1"/>
      <c r="E7" s="1"/>
      <c r="F7" s="1"/>
      <c r="G7" s="1"/>
      <c r="H7" s="1"/>
      <c r="I7" s="1"/>
      <c r="J7" s="1"/>
      <c r="K7" s="1"/>
      <c r="L7" s="1"/>
      <c r="M7" s="1"/>
      <c r="N7" s="16"/>
    </row>
    <row r="8" spans="1:14" x14ac:dyDescent="0.2">
      <c r="A8" s="8" t="s">
        <v>56</v>
      </c>
      <c r="B8" s="1"/>
      <c r="C8" s="1"/>
      <c r="D8" s="1"/>
      <c r="E8" s="1"/>
      <c r="F8" s="1"/>
      <c r="G8" s="1"/>
      <c r="H8" s="1"/>
      <c r="I8" s="1"/>
      <c r="J8" s="1"/>
      <c r="K8" s="1"/>
      <c r="L8" s="1"/>
      <c r="M8" s="1"/>
      <c r="N8" s="16"/>
    </row>
    <row r="10" spans="1:14" x14ac:dyDescent="0.2">
      <c r="A10" s="3" t="s">
        <v>46</v>
      </c>
      <c r="B10" s="3" t="s">
        <v>6</v>
      </c>
      <c r="C10" s="3" t="s">
        <v>7</v>
      </c>
      <c r="D10" s="3" t="s">
        <v>8</v>
      </c>
      <c r="E10" s="3" t="s">
        <v>9</v>
      </c>
      <c r="F10" s="3" t="s">
        <v>10</v>
      </c>
      <c r="G10" s="3" t="s">
        <v>11</v>
      </c>
      <c r="H10" s="3" t="s">
        <v>12</v>
      </c>
      <c r="I10" s="3" t="s">
        <v>13</v>
      </c>
      <c r="J10" s="3" t="s">
        <v>20</v>
      </c>
      <c r="K10" s="3" t="s">
        <v>15</v>
      </c>
      <c r="L10" s="3" t="s">
        <v>16</v>
      </c>
      <c r="M10" s="3" t="s">
        <v>17</v>
      </c>
      <c r="N10" s="15" t="s">
        <v>28</v>
      </c>
    </row>
    <row r="11" spans="1:14" x14ac:dyDescent="0.2">
      <c r="A11" s="8" t="s">
        <v>53</v>
      </c>
      <c r="B11" s="1"/>
      <c r="C11" s="1"/>
      <c r="D11" s="1"/>
      <c r="E11" s="1"/>
      <c r="F11" s="1"/>
      <c r="G11" s="1"/>
      <c r="H11" s="1"/>
      <c r="I11" s="1"/>
      <c r="J11" s="1"/>
      <c r="K11" s="1"/>
      <c r="L11" s="1"/>
      <c r="M11" s="1"/>
      <c r="N11" s="16">
        <f t="shared" ref="N11:N12" si="1">SUM(B11:M11)</f>
        <v>0</v>
      </c>
    </row>
    <row r="12" spans="1:14" x14ac:dyDescent="0.2">
      <c r="A12" s="8" t="s">
        <v>54</v>
      </c>
      <c r="B12" s="1"/>
      <c r="C12" s="1"/>
      <c r="D12" s="1"/>
      <c r="E12" s="1"/>
      <c r="F12" s="1"/>
      <c r="G12" s="1"/>
      <c r="H12" s="1"/>
      <c r="I12" s="1"/>
      <c r="J12" s="1"/>
      <c r="K12" s="1"/>
      <c r="L12" s="1"/>
      <c r="M12" s="1"/>
      <c r="N12" s="16">
        <f t="shared" si="1"/>
        <v>0</v>
      </c>
    </row>
    <row r="13" spans="1:14" x14ac:dyDescent="0.2">
      <c r="A13" s="8" t="s">
        <v>55</v>
      </c>
      <c r="B13" s="1"/>
      <c r="C13" s="1"/>
      <c r="D13" s="1"/>
      <c r="E13" s="1"/>
      <c r="F13" s="1"/>
      <c r="G13" s="1"/>
      <c r="H13" s="1"/>
      <c r="I13" s="1"/>
      <c r="J13" s="1"/>
      <c r="K13" s="1"/>
      <c r="L13" s="1"/>
      <c r="M13" s="1"/>
      <c r="N13" s="16"/>
    </row>
    <row r="14" spans="1:14" x14ac:dyDescent="0.2">
      <c r="A14" s="8" t="s">
        <v>56</v>
      </c>
      <c r="B14" s="1"/>
      <c r="C14" s="1"/>
      <c r="D14" s="1"/>
      <c r="E14" s="1"/>
      <c r="F14" s="1"/>
      <c r="G14" s="1"/>
      <c r="H14" s="1"/>
      <c r="I14" s="1"/>
      <c r="J14" s="1"/>
      <c r="K14" s="1"/>
      <c r="L14" s="1"/>
      <c r="M14" s="1"/>
      <c r="N14" s="16"/>
    </row>
    <row r="16" spans="1:14" x14ac:dyDescent="0.2">
      <c r="A16" s="3" t="s">
        <v>57</v>
      </c>
      <c r="B16" s="3" t="s">
        <v>6</v>
      </c>
      <c r="C16" s="3" t="s">
        <v>7</v>
      </c>
      <c r="D16" s="3" t="s">
        <v>8</v>
      </c>
      <c r="E16" s="3" t="s">
        <v>9</v>
      </c>
      <c r="F16" s="3" t="s">
        <v>10</v>
      </c>
      <c r="G16" s="3" t="s">
        <v>11</v>
      </c>
      <c r="H16" s="3" t="s">
        <v>12</v>
      </c>
      <c r="I16" s="3" t="s">
        <v>13</v>
      </c>
      <c r="J16" s="3" t="s">
        <v>20</v>
      </c>
      <c r="K16" s="3" t="s">
        <v>15</v>
      </c>
      <c r="L16" s="3" t="s">
        <v>16</v>
      </c>
      <c r="M16" s="3" t="s">
        <v>17</v>
      </c>
      <c r="N16" s="15" t="s">
        <v>28</v>
      </c>
    </row>
    <row r="17" spans="1:14" x14ac:dyDescent="0.2">
      <c r="A17" s="8" t="s">
        <v>53</v>
      </c>
      <c r="B17" s="1"/>
      <c r="C17" s="1"/>
      <c r="D17" s="1"/>
      <c r="E17" s="1"/>
      <c r="F17" s="1"/>
      <c r="G17" s="1"/>
      <c r="H17" s="1"/>
      <c r="I17" s="1"/>
      <c r="J17" s="1"/>
      <c r="K17" s="1"/>
      <c r="L17" s="1"/>
      <c r="M17" s="1"/>
      <c r="N17" s="16">
        <f t="shared" ref="N17:N18" si="2">SUM(B17:M17)</f>
        <v>0</v>
      </c>
    </row>
    <row r="18" spans="1:14" x14ac:dyDescent="0.2">
      <c r="A18" s="8" t="s">
        <v>54</v>
      </c>
      <c r="B18" s="1"/>
      <c r="C18" s="1"/>
      <c r="D18" s="1"/>
      <c r="E18" s="1"/>
      <c r="F18" s="1"/>
      <c r="G18" s="1"/>
      <c r="H18" s="1"/>
      <c r="I18" s="1"/>
      <c r="J18" s="1"/>
      <c r="K18" s="1"/>
      <c r="L18" s="1"/>
      <c r="M18" s="1"/>
      <c r="N18" s="16">
        <f t="shared" si="2"/>
        <v>0</v>
      </c>
    </row>
    <row r="19" spans="1:14" x14ac:dyDescent="0.2">
      <c r="A19" s="8" t="s">
        <v>55</v>
      </c>
      <c r="B19" s="1"/>
      <c r="C19" s="1"/>
      <c r="D19" s="1"/>
      <c r="E19" s="1"/>
      <c r="F19" s="1"/>
      <c r="G19" s="1"/>
      <c r="H19" s="1"/>
      <c r="I19" s="1"/>
      <c r="J19" s="1"/>
      <c r="K19" s="1"/>
      <c r="L19" s="1"/>
      <c r="M19" s="1"/>
      <c r="N19" s="16"/>
    </row>
    <row r="20" spans="1:14" x14ac:dyDescent="0.2">
      <c r="A20" s="8" t="s">
        <v>56</v>
      </c>
      <c r="B20" s="1"/>
      <c r="C20" s="1"/>
      <c r="D20" s="1"/>
      <c r="E20" s="1"/>
      <c r="F20" s="1"/>
      <c r="G20" s="1"/>
      <c r="H20" s="1"/>
      <c r="I20" s="1"/>
      <c r="J20" s="1"/>
      <c r="K20" s="1"/>
      <c r="L20" s="1"/>
      <c r="M20" s="1"/>
      <c r="N20" s="16"/>
    </row>
    <row r="22" spans="1:14" x14ac:dyDescent="0.2">
      <c r="A22" s="3" t="s">
        <v>62</v>
      </c>
      <c r="B22" s="3" t="s">
        <v>6</v>
      </c>
      <c r="C22" s="3" t="s">
        <v>7</v>
      </c>
      <c r="D22" s="3" t="s">
        <v>8</v>
      </c>
      <c r="E22" s="3" t="s">
        <v>9</v>
      </c>
      <c r="F22" s="3" t="s">
        <v>10</v>
      </c>
      <c r="G22" s="3" t="s">
        <v>11</v>
      </c>
      <c r="H22" s="3" t="s">
        <v>12</v>
      </c>
      <c r="I22" s="3" t="s">
        <v>13</v>
      </c>
      <c r="J22" s="3" t="s">
        <v>20</v>
      </c>
      <c r="K22" s="3" t="s">
        <v>15</v>
      </c>
      <c r="L22" s="3" t="s">
        <v>16</v>
      </c>
      <c r="M22" s="3" t="s">
        <v>17</v>
      </c>
      <c r="N22" s="15" t="s">
        <v>28</v>
      </c>
    </row>
    <row r="23" spans="1:14" x14ac:dyDescent="0.2">
      <c r="A23" s="8" t="s">
        <v>53</v>
      </c>
      <c r="B23" s="1"/>
      <c r="C23" s="1"/>
      <c r="D23" s="1"/>
      <c r="E23" s="1"/>
      <c r="F23" s="1"/>
      <c r="G23" s="1"/>
      <c r="H23" s="1"/>
      <c r="I23" s="1"/>
      <c r="J23" s="1"/>
      <c r="K23" s="1"/>
      <c r="L23" s="1"/>
      <c r="M23" s="1"/>
      <c r="N23" s="16">
        <f t="shared" ref="N23:N24" si="3">SUM(B23:M23)</f>
        <v>0</v>
      </c>
    </row>
    <row r="24" spans="1:14" x14ac:dyDescent="0.2">
      <c r="A24" s="8" t="s">
        <v>54</v>
      </c>
      <c r="B24" s="1"/>
      <c r="C24" s="1"/>
      <c r="D24" s="1"/>
      <c r="E24" s="1"/>
      <c r="F24" s="1"/>
      <c r="G24" s="1"/>
      <c r="H24" s="1"/>
      <c r="I24" s="1"/>
      <c r="J24" s="1"/>
      <c r="K24" s="1"/>
      <c r="L24" s="1"/>
      <c r="M24" s="1"/>
      <c r="N24" s="16">
        <f t="shared" si="3"/>
        <v>0</v>
      </c>
    </row>
    <row r="25" spans="1:14" x14ac:dyDescent="0.2">
      <c r="A25" s="8" t="s">
        <v>55</v>
      </c>
      <c r="B25" s="1"/>
      <c r="C25" s="1"/>
      <c r="D25" s="1"/>
      <c r="E25" s="1"/>
      <c r="F25" s="1"/>
      <c r="G25" s="1"/>
      <c r="H25" s="1"/>
      <c r="I25" s="1"/>
      <c r="J25" s="1"/>
      <c r="K25" s="1"/>
      <c r="L25" s="1"/>
      <c r="M25" s="1"/>
      <c r="N25" s="16"/>
    </row>
    <row r="26" spans="1:14" x14ac:dyDescent="0.2">
      <c r="A26" s="8" t="s">
        <v>56</v>
      </c>
      <c r="B26" s="1"/>
      <c r="C26" s="1"/>
      <c r="D26" s="1"/>
      <c r="E26" s="1"/>
      <c r="F26" s="1"/>
      <c r="G26" s="1"/>
      <c r="H26" s="1"/>
      <c r="I26" s="1"/>
      <c r="J26" s="1"/>
      <c r="K26" s="1"/>
      <c r="L26" s="1"/>
      <c r="M26" s="1"/>
      <c r="N26" s="1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6" workbookViewId="0">
      <selection activeCell="P21" sqref="P21"/>
    </sheetView>
  </sheetViews>
  <sheetFormatPr baseColWidth="10" defaultRowHeight="16" x14ac:dyDescent="0.2"/>
  <cols>
    <col min="1" max="1" width="17.1640625" customWidth="1"/>
  </cols>
  <sheetData>
    <row r="1" spans="1:14" ht="19" x14ac:dyDescent="0.25">
      <c r="A1" s="32" t="s">
        <v>63</v>
      </c>
    </row>
    <row r="2" spans="1:14" ht="19" x14ac:dyDescent="0.25">
      <c r="A2" s="33" t="str">
        <f>'Marketing ROI Overview'!A2</f>
        <v>Company Name</v>
      </c>
    </row>
    <row r="4" spans="1:14" x14ac:dyDescent="0.2">
      <c r="A4" s="3"/>
      <c r="B4" s="3" t="s">
        <v>6</v>
      </c>
      <c r="C4" s="3" t="s">
        <v>7</v>
      </c>
      <c r="D4" s="3" t="s">
        <v>8</v>
      </c>
      <c r="E4" s="3" t="s">
        <v>9</v>
      </c>
      <c r="F4" s="3" t="s">
        <v>10</v>
      </c>
      <c r="G4" s="3" t="s">
        <v>11</v>
      </c>
      <c r="H4" s="3" t="s">
        <v>12</v>
      </c>
      <c r="I4" s="3" t="s">
        <v>13</v>
      </c>
      <c r="J4" s="3" t="s">
        <v>20</v>
      </c>
      <c r="K4" s="3" t="s">
        <v>15</v>
      </c>
      <c r="L4" s="3" t="s">
        <v>16</v>
      </c>
      <c r="M4" s="3" t="s">
        <v>17</v>
      </c>
      <c r="N4" s="15" t="s">
        <v>28</v>
      </c>
    </row>
    <row r="5" spans="1:14" x14ac:dyDescent="0.2">
      <c r="A5" s="38" t="s">
        <v>64</v>
      </c>
      <c r="B5" s="1"/>
      <c r="C5" s="1"/>
      <c r="D5" s="1"/>
      <c r="E5" s="1"/>
      <c r="F5" s="1"/>
      <c r="G5" s="1"/>
      <c r="H5" s="1"/>
      <c r="I5" s="1"/>
      <c r="J5" s="1"/>
      <c r="K5" s="1"/>
      <c r="L5" s="1"/>
      <c r="M5" s="1"/>
      <c r="N5" s="16">
        <f t="shared" ref="N5:N6" si="0">SUM(B5:M5)</f>
        <v>0</v>
      </c>
    </row>
    <row r="6" spans="1:14" x14ac:dyDescent="0.2">
      <c r="A6" s="8" t="s">
        <v>65</v>
      </c>
      <c r="B6" s="1">
        <v>100</v>
      </c>
      <c r="C6" s="1"/>
      <c r="D6" s="1"/>
      <c r="E6" s="1"/>
      <c r="F6" s="1"/>
      <c r="G6" s="1"/>
      <c r="H6" s="1"/>
      <c r="I6" s="1"/>
      <c r="J6" s="1"/>
      <c r="K6" s="1"/>
      <c r="L6" s="1"/>
      <c r="M6" s="1"/>
      <c r="N6" s="16">
        <f t="shared" si="0"/>
        <v>100</v>
      </c>
    </row>
    <row r="7" spans="1:14" x14ac:dyDescent="0.2">
      <c r="A7" s="8" t="s">
        <v>33</v>
      </c>
      <c r="B7" s="1">
        <v>10</v>
      </c>
      <c r="C7" s="1"/>
      <c r="D7" s="1"/>
      <c r="E7" s="1"/>
      <c r="F7" s="1"/>
      <c r="G7" s="1"/>
      <c r="H7" s="1"/>
      <c r="I7" s="1"/>
      <c r="J7" s="1"/>
      <c r="K7" s="1"/>
      <c r="L7" s="1"/>
      <c r="M7" s="1"/>
      <c r="N7" s="16"/>
    </row>
    <row r="8" spans="1:14" x14ac:dyDescent="0.2">
      <c r="A8" s="8" t="s">
        <v>66</v>
      </c>
      <c r="B8" s="27">
        <f>B7/B6</f>
        <v>0.1</v>
      </c>
      <c r="C8" s="27" t="str">
        <f t="shared" ref="C8:M8" si="1">IFERROR(C7/C6," ")</f>
        <v xml:space="preserve"> </v>
      </c>
      <c r="D8" s="27" t="str">
        <f t="shared" si="1"/>
        <v xml:space="preserve"> </v>
      </c>
      <c r="E8" s="27" t="str">
        <f t="shared" si="1"/>
        <v xml:space="preserve"> </v>
      </c>
      <c r="F8" s="27" t="str">
        <f t="shared" si="1"/>
        <v xml:space="preserve"> </v>
      </c>
      <c r="G8" s="27" t="str">
        <f t="shared" si="1"/>
        <v xml:space="preserve"> </v>
      </c>
      <c r="H8" s="27" t="str">
        <f t="shared" si="1"/>
        <v xml:space="preserve"> </v>
      </c>
      <c r="I8" s="27" t="str">
        <f t="shared" si="1"/>
        <v xml:space="preserve"> </v>
      </c>
      <c r="J8" s="27" t="str">
        <f t="shared" si="1"/>
        <v xml:space="preserve"> </v>
      </c>
      <c r="K8" s="27" t="str">
        <f t="shared" si="1"/>
        <v xml:space="preserve"> </v>
      </c>
      <c r="L8" s="27" t="str">
        <f t="shared" si="1"/>
        <v xml:space="preserve"> </v>
      </c>
      <c r="M8" s="27" t="str">
        <f t="shared" si="1"/>
        <v xml:space="preserve"> </v>
      </c>
      <c r="N8" s="28">
        <f>AVERAGE(B8:M8)</f>
        <v>0.1</v>
      </c>
    </row>
    <row r="10" spans="1:14" x14ac:dyDescent="0.2">
      <c r="A10" s="38" t="s">
        <v>64</v>
      </c>
      <c r="B10" s="1"/>
      <c r="C10" s="1"/>
      <c r="D10" s="1"/>
      <c r="E10" s="1"/>
      <c r="F10" s="1"/>
      <c r="G10" s="1"/>
      <c r="H10" s="1"/>
      <c r="I10" s="1"/>
      <c r="J10" s="1"/>
      <c r="K10" s="1"/>
      <c r="L10" s="1"/>
      <c r="M10" s="1"/>
      <c r="N10" s="16">
        <f t="shared" ref="N10:N11" si="2">SUM(B10:M10)</f>
        <v>0</v>
      </c>
    </row>
    <row r="11" spans="1:14" x14ac:dyDescent="0.2">
      <c r="A11" s="8" t="s">
        <v>65</v>
      </c>
      <c r="B11" s="1">
        <v>100</v>
      </c>
      <c r="C11" s="1"/>
      <c r="D11" s="1"/>
      <c r="E11" s="1"/>
      <c r="F11" s="1"/>
      <c r="G11" s="1"/>
      <c r="H11" s="1"/>
      <c r="I11" s="1"/>
      <c r="J11" s="1"/>
      <c r="K11" s="1"/>
      <c r="L11" s="1"/>
      <c r="M11" s="1"/>
      <c r="N11" s="16">
        <f t="shared" si="2"/>
        <v>100</v>
      </c>
    </row>
    <row r="12" spans="1:14" x14ac:dyDescent="0.2">
      <c r="A12" s="8" t="s">
        <v>33</v>
      </c>
      <c r="B12" s="1">
        <v>10</v>
      </c>
      <c r="C12" s="1"/>
      <c r="D12" s="1"/>
      <c r="E12" s="1"/>
      <c r="F12" s="1"/>
      <c r="G12" s="1"/>
      <c r="H12" s="1"/>
      <c r="I12" s="1"/>
      <c r="J12" s="1"/>
      <c r="K12" s="1"/>
      <c r="L12" s="1"/>
      <c r="M12" s="1"/>
      <c r="N12" s="16"/>
    </row>
    <row r="13" spans="1:14" x14ac:dyDescent="0.2">
      <c r="A13" s="8" t="s">
        <v>66</v>
      </c>
      <c r="B13" s="27">
        <f>B12/B11</f>
        <v>0.1</v>
      </c>
      <c r="C13" s="27" t="str">
        <f t="shared" ref="C13:M13" si="3">IFERROR(C12/C11," ")</f>
        <v xml:space="preserve"> </v>
      </c>
      <c r="D13" s="27" t="str">
        <f t="shared" si="3"/>
        <v xml:space="preserve"> </v>
      </c>
      <c r="E13" s="27" t="str">
        <f t="shared" si="3"/>
        <v xml:space="preserve"> </v>
      </c>
      <c r="F13" s="27" t="str">
        <f t="shared" si="3"/>
        <v xml:space="preserve"> </v>
      </c>
      <c r="G13" s="27" t="str">
        <f t="shared" si="3"/>
        <v xml:space="preserve"> </v>
      </c>
      <c r="H13" s="27" t="str">
        <f t="shared" si="3"/>
        <v xml:space="preserve"> </v>
      </c>
      <c r="I13" s="27" t="str">
        <f t="shared" si="3"/>
        <v xml:space="preserve"> </v>
      </c>
      <c r="J13" s="27" t="str">
        <f t="shared" si="3"/>
        <v xml:space="preserve"> </v>
      </c>
      <c r="K13" s="27" t="str">
        <f t="shared" si="3"/>
        <v xml:space="preserve"> </v>
      </c>
      <c r="L13" s="27" t="str">
        <f t="shared" si="3"/>
        <v xml:space="preserve"> </v>
      </c>
      <c r="M13" s="27" t="str">
        <f t="shared" si="3"/>
        <v xml:space="preserve"> </v>
      </c>
      <c r="N13" s="28">
        <f>AVERAGE(B13:M13)</f>
        <v>0.1</v>
      </c>
    </row>
    <row r="15" spans="1:14" x14ac:dyDescent="0.2">
      <c r="A15" s="38" t="s">
        <v>64</v>
      </c>
      <c r="B15" s="1"/>
      <c r="C15" s="1"/>
      <c r="D15" s="1"/>
      <c r="E15" s="1"/>
      <c r="F15" s="1"/>
      <c r="G15" s="1"/>
      <c r="H15" s="1"/>
      <c r="I15" s="1"/>
      <c r="J15" s="1"/>
      <c r="K15" s="1"/>
      <c r="L15" s="1"/>
      <c r="M15" s="1"/>
      <c r="N15" s="16">
        <f t="shared" ref="N15:N16" si="4">SUM(B15:M15)</f>
        <v>0</v>
      </c>
    </row>
    <row r="16" spans="1:14" x14ac:dyDescent="0.2">
      <c r="A16" s="8" t="s">
        <v>65</v>
      </c>
      <c r="B16" s="1">
        <v>100</v>
      </c>
      <c r="C16" s="1"/>
      <c r="D16" s="1"/>
      <c r="E16" s="1"/>
      <c r="F16" s="1"/>
      <c r="G16" s="1"/>
      <c r="H16" s="1"/>
      <c r="I16" s="1"/>
      <c r="J16" s="1"/>
      <c r="K16" s="1"/>
      <c r="L16" s="1"/>
      <c r="M16" s="1"/>
      <c r="N16" s="16">
        <f t="shared" si="4"/>
        <v>100</v>
      </c>
    </row>
    <row r="17" spans="1:14" x14ac:dyDescent="0.2">
      <c r="A17" s="8" t="s">
        <v>33</v>
      </c>
      <c r="B17" s="1">
        <v>10</v>
      </c>
      <c r="C17" s="1"/>
      <c r="D17" s="1"/>
      <c r="E17" s="1"/>
      <c r="F17" s="1"/>
      <c r="G17" s="1"/>
      <c r="H17" s="1"/>
      <c r="I17" s="1"/>
      <c r="J17" s="1"/>
      <c r="K17" s="1"/>
      <c r="L17" s="1"/>
      <c r="M17" s="1"/>
      <c r="N17" s="16"/>
    </row>
    <row r="18" spans="1:14" x14ac:dyDescent="0.2">
      <c r="A18" s="8" t="s">
        <v>66</v>
      </c>
      <c r="B18" s="27">
        <f>B17/B16</f>
        <v>0.1</v>
      </c>
      <c r="C18" s="27" t="str">
        <f t="shared" ref="C18:M18" si="5">IFERROR(C17/C16," ")</f>
        <v xml:space="preserve"> </v>
      </c>
      <c r="D18" s="27" t="str">
        <f t="shared" si="5"/>
        <v xml:space="preserve"> </v>
      </c>
      <c r="E18" s="27" t="str">
        <f t="shared" si="5"/>
        <v xml:space="preserve"> </v>
      </c>
      <c r="F18" s="27" t="str">
        <f t="shared" si="5"/>
        <v xml:space="preserve"> </v>
      </c>
      <c r="G18" s="27" t="str">
        <f t="shared" si="5"/>
        <v xml:space="preserve"> </v>
      </c>
      <c r="H18" s="27" t="str">
        <f t="shared" si="5"/>
        <v xml:space="preserve"> </v>
      </c>
      <c r="I18" s="27" t="str">
        <f t="shared" si="5"/>
        <v xml:space="preserve"> </v>
      </c>
      <c r="J18" s="27" t="str">
        <f t="shared" si="5"/>
        <v xml:space="preserve"> </v>
      </c>
      <c r="K18" s="27" t="str">
        <f t="shared" si="5"/>
        <v xml:space="preserve"> </v>
      </c>
      <c r="L18" s="27" t="str">
        <f t="shared" si="5"/>
        <v xml:space="preserve"> </v>
      </c>
      <c r="M18" s="27" t="str">
        <f t="shared" si="5"/>
        <v xml:space="preserve"> </v>
      </c>
      <c r="N18" s="28">
        <f>AVERAGE(B18:M18)</f>
        <v>0.1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7" sqref="P7"/>
    </sheetView>
  </sheetViews>
  <sheetFormatPr baseColWidth="10"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How to Use This Template</vt:lpstr>
      <vt:lpstr>Marketing ROI Overview</vt:lpstr>
      <vt:lpstr>Campaigns</vt:lpstr>
      <vt:lpstr>Website Acquisition</vt:lpstr>
      <vt:lpstr>Website KPI</vt:lpstr>
      <vt:lpstr>Blog </vt:lpstr>
      <vt:lpstr>Social Media</vt:lpstr>
      <vt:lpstr>Conversion Pages </vt:lpstr>
      <vt:lpstr>Learn More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2016-07-14T16:04:07Z</dcterms:created>
  <dcterms:modified xsi:type="dcterms:W3CDTF">2017-01-23T18:35:46Z</dcterms:modified>
</cp:coreProperties>
</file>